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9320" windowHeight="11760"/>
  </bookViews>
  <sheets>
    <sheet name="Прейскурант с 01.07.2018" sheetId="1" r:id="rId1"/>
  </sheets>
  <externalReferences>
    <externalReference r:id="rId2"/>
  </externalReferences>
  <definedNames>
    <definedName name="rtbyu">#REF!</definedName>
    <definedName name="_xlnm.Database" localSheetId="0">#REF!</definedName>
    <definedName name="_xlnm.Database">#REF!</definedName>
    <definedName name="_xlnm.Print_Titles" localSheetId="0">'Прейскурант с 01.07.2018'!$11:$13</definedName>
    <definedName name="_xlnm.Print_Area" localSheetId="0">'Прейскурант с 01.07.2018'!$A$1:$R$92</definedName>
  </definedNames>
  <calcPr calcId="145621" refMode="R1C1"/>
</workbook>
</file>

<file path=xl/calcChain.xml><?xml version="1.0" encoding="utf-8"?>
<calcChain xmlns="http://schemas.openxmlformats.org/spreadsheetml/2006/main">
  <c r="S17" i="1"/>
  <c r="S18"/>
  <c r="S19"/>
  <c r="S20"/>
  <c r="S22"/>
  <c r="S23"/>
  <c r="S25"/>
  <c r="S26"/>
  <c r="S28"/>
  <c r="S29"/>
  <c r="S31"/>
  <c r="S32"/>
  <c r="S33"/>
  <c r="S34"/>
  <c r="S36"/>
  <c r="S37"/>
  <c r="S39"/>
  <c r="S40"/>
  <c r="S41"/>
  <c r="S42"/>
  <c r="S43"/>
  <c r="S44"/>
  <c r="S46"/>
  <c r="S47"/>
  <c r="S48"/>
  <c r="S49"/>
  <c r="S51"/>
  <c r="S52"/>
  <c r="S53"/>
  <c r="S54"/>
  <c r="S55"/>
  <c r="S56"/>
  <c r="S60"/>
  <c r="S61"/>
  <c r="S62"/>
  <c r="S63"/>
  <c r="S64"/>
  <c r="S65"/>
  <c r="S67"/>
  <c r="S68"/>
  <c r="S69"/>
  <c r="S70"/>
  <c r="S71"/>
  <c r="S72"/>
  <c r="S73"/>
  <c r="S74"/>
  <c r="S75"/>
  <c r="S76"/>
  <c r="S77"/>
  <c r="S79"/>
  <c r="S80"/>
  <c r="S81"/>
  <c r="S82"/>
  <c r="S83"/>
  <c r="S86"/>
  <c r="S87"/>
  <c r="S16"/>
</calcChain>
</file>

<file path=xl/sharedStrings.xml><?xml version="1.0" encoding="utf-8"?>
<sst xmlns="http://schemas.openxmlformats.org/spreadsheetml/2006/main" count="748" uniqueCount="311">
  <si>
    <t>УТВЕРЖДАЮ</t>
  </si>
  <si>
    <t xml:space="preserve">Генеральный директор </t>
  </si>
  <si>
    <t xml:space="preserve">ПАО "КАМАЗ" </t>
  </si>
  <si>
    <t>__________________С.А. Когогин</t>
  </si>
  <si>
    <t>"____"____________________2018</t>
  </si>
  <si>
    <t>Прейскурант</t>
  </si>
  <si>
    <t xml:space="preserve">на прицепную технику производства группы предприятий ПАО "КАМАЗ" </t>
  </si>
  <si>
    <t>Срок действия с 01.07.2018г.</t>
  </si>
  <si>
    <t>Модель</t>
  </si>
  <si>
    <t>Старая комплектация</t>
  </si>
  <si>
    <t>Производитель</t>
  </si>
  <si>
    <t>Новая комплектация</t>
  </si>
  <si>
    <t>Код обозначения комплектации</t>
  </si>
  <si>
    <t>Группа 
спроса*</t>
  </si>
  <si>
    <t>Прейскурантная цена, руб.</t>
  </si>
  <si>
    <t>Полная 
масса, т.</t>
  </si>
  <si>
    <t>Г/п, т.</t>
  </si>
  <si>
    <t>Кол-во осей/ колес (шт.)</t>
  </si>
  <si>
    <t>ССУ (max)</t>
  </si>
  <si>
    <t>Оси</t>
  </si>
  <si>
    <t>Подвеска пневмо.(П)/ рессорн.(Р)</t>
  </si>
  <si>
    <t>Шины</t>
  </si>
  <si>
    <t>внутр. размеры платформы мм.</t>
  </si>
  <si>
    <t>Рекомендуемый 
автомобиль-тягач
КАМАЗ</t>
  </si>
  <si>
    <t xml:space="preserve">Особенности   комплектации   </t>
  </si>
  <si>
    <t>без НДС</t>
  </si>
  <si>
    <t>с НДС</t>
  </si>
  <si>
    <t xml:space="preserve"> ПРИЦЕПЫ ШАССИ 2-х осные</t>
  </si>
  <si>
    <t>НЕФАЗ-8332</t>
  </si>
  <si>
    <t>8355-0001020-11</t>
  </si>
  <si>
    <t>ПАО "НЕФАЗ"</t>
  </si>
  <si>
    <t>8332-1102000</t>
  </si>
  <si>
    <t>V 833200 11 02 000 00 56</t>
  </si>
  <si>
    <t>Б</t>
  </si>
  <si>
    <t>2/4+1</t>
  </si>
  <si>
    <t>870-970</t>
  </si>
  <si>
    <t>FUWA</t>
  </si>
  <si>
    <t>Р</t>
  </si>
  <si>
    <t>11,00R20</t>
  </si>
  <si>
    <t>6112х2476</t>
  </si>
  <si>
    <t>Спецтехника 
на шасси 
5308
5350
65207</t>
  </si>
  <si>
    <t>шасси без настила пола.</t>
  </si>
  <si>
    <t>8332-0001030-07</t>
  </si>
  <si>
    <t>8332-1006000</t>
  </si>
  <si>
    <t>V 833200 10 06 100 00 56</t>
  </si>
  <si>
    <t>980-1080</t>
  </si>
  <si>
    <t>НЕФАЗ</t>
  </si>
  <si>
    <t>425/85R21</t>
  </si>
  <si>
    <t>НЕФАЗ-8332-01</t>
  </si>
  <si>
    <t>8357-0001020</t>
  </si>
  <si>
    <t>8332-1100000-01</t>
  </si>
  <si>
    <t>V 833200 11 00 000 01 56</t>
  </si>
  <si>
    <t>А</t>
  </si>
  <si>
    <t>2/8+1</t>
  </si>
  <si>
    <t>9,00R20</t>
  </si>
  <si>
    <t>8357-0001020-11</t>
  </si>
  <si>
    <t>8332-1105000-01</t>
  </si>
  <si>
    <t>V 833200 11 05 000 01 56</t>
  </si>
  <si>
    <t>385/65R22,5</t>
  </si>
  <si>
    <t>8332-0001030</t>
  </si>
  <si>
    <t>8332-1000000-01</t>
  </si>
  <si>
    <t>V 833200 10 00 000 01 56</t>
  </si>
  <si>
    <t xml:space="preserve"> ПРИЦЕПЫ ШАССИ 3-х осные</t>
  </si>
  <si>
    <t>НЕФАЗ-8332-04</t>
  </si>
  <si>
    <t>8332-1100030-04</t>
  </si>
  <si>
    <t>V 833200 11 00 030 04 56</t>
  </si>
  <si>
    <t>3/12+1</t>
  </si>
  <si>
    <t>8068х2476</t>
  </si>
  <si>
    <t>Спецтехника 
на шасси 
65117
65207</t>
  </si>
  <si>
    <t>8332-1105030-04</t>
  </si>
  <si>
    <t>V 833200 11 05 030 04 56</t>
  </si>
  <si>
    <t>3/6+1</t>
  </si>
  <si>
    <t>ПРИЦЕПЫ БОРТОВЫЕ  общего назначения 2-х осные</t>
  </si>
  <si>
    <t>8357-0000032</t>
  </si>
  <si>
    <t>8332-0110100-01</t>
  </si>
  <si>
    <t>V 833200 01 10 100 01 56</t>
  </si>
  <si>
    <t>6112х2476х730</t>
  </si>
  <si>
    <t>5308
5350
65207</t>
  </si>
  <si>
    <t>бортовой с металлическим настилом, V=11 м3.</t>
  </si>
  <si>
    <t>8332-0000232</t>
  </si>
  <si>
    <t>8332-0010100-01</t>
  </si>
  <si>
    <t>V 833200 00 10 100 01 56</t>
  </si>
  <si>
    <t>ПРИЦЕПЫ БОРТОВЫЕ  общего назначения 3-х осные</t>
  </si>
  <si>
    <t>8332-0115130-04</t>
  </si>
  <si>
    <t>V 833200 01 15 130 04 56</t>
  </si>
  <si>
    <t>8068х2476х730</t>
  </si>
  <si>
    <t>65117
65207</t>
  </si>
  <si>
    <t>бортовой с металлическим настилом, V=14,5 м3.</t>
  </si>
  <si>
    <t>8332-0110130-04</t>
  </si>
  <si>
    <t>V 833200 01 10 130 04 56</t>
  </si>
  <si>
    <r>
      <t>ПРИЦЕПЫ БОРТОВЫЕ-ЗЕРНОВОЗЫ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сельскохозяйственного назначения  для перевозки зерна и сыпучих удобрений 2-х осные</t>
    </r>
  </si>
  <si>
    <t>8357СХ-0000010-10</t>
  </si>
  <si>
    <t>8332СХ-0145100-01</t>
  </si>
  <si>
    <t>V 833200 01 45 100 01 56</t>
  </si>
  <si>
    <t>6112х2476х1700</t>
  </si>
  <si>
    <t>63851СХ</t>
  </si>
  <si>
    <t>бортовой прицеп-зерновоз, V= 28, полог с механизмом сматывания, лестница</t>
  </si>
  <si>
    <t>8357СХ-0000010</t>
  </si>
  <si>
    <t>8332СХ-0140100-01</t>
  </si>
  <si>
    <t>V 833200 01 40 100 01 56</t>
  </si>
  <si>
    <t>8332СХ-0000210-10</t>
  </si>
  <si>
    <t>8332СХ-0045100-01</t>
  </si>
  <si>
    <t>V 833200 00 45 100 01 56</t>
  </si>
  <si>
    <t>8332СХ-0000210</t>
  </si>
  <si>
    <t>8332СХ-0040100-01</t>
  </si>
  <si>
    <t>V 833200 00 40 100 01 56</t>
  </si>
  <si>
    <r>
      <t>ПРИЦЕПЫ БОРТОВЫЕ-ЗЕРНОВОЗЫ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сельскохозяйственного назначения  для перевозки зерна и сыпучих удобрений 3-х осные</t>
    </r>
  </si>
  <si>
    <t>8332-0145130-04</t>
  </si>
  <si>
    <t>V 833200 01 45 130 04 56</t>
  </si>
  <si>
    <t>8068х2476х1700</t>
  </si>
  <si>
    <t>6385СХ</t>
  </si>
  <si>
    <t>бортовой прицеп-зерновоз, V= 34 м3, полог с механизмом сматывания, лестница</t>
  </si>
  <si>
    <t>8332-0140130-04</t>
  </si>
  <si>
    <t>V 833200 01 40 130 04 56</t>
  </si>
  <si>
    <t>БОРТОВЫЕ ПОЛУПРИЦЕПЫ  общего назначения  2-х ОСНЫЕ</t>
  </si>
  <si>
    <t>НЕФАЗ-9334</t>
  </si>
  <si>
    <t>93341-0112150-07</t>
  </si>
  <si>
    <t>9334-0014120-01</t>
  </si>
  <si>
    <t>V 933400 00 14 120 01 56</t>
  </si>
  <si>
    <t>12600х2476х730</t>
  </si>
  <si>
    <t>бортовой с металлическим настилом пола, V=22,5 м3.</t>
  </si>
  <si>
    <t>НЕФАЗ 9334-10</t>
  </si>
  <si>
    <t>9334-0000020-10</t>
  </si>
  <si>
    <t>V 933400  00 00 020 10 56</t>
  </si>
  <si>
    <t>12064*2470*730</t>
  </si>
  <si>
    <t>53504
65221</t>
  </si>
  <si>
    <t>борт, усиленная подвеска,  V=22  куб. м</t>
  </si>
  <si>
    <t>9334-0000020-16</t>
  </si>
  <si>
    <t>V 933400  00 00 020 16 56</t>
  </si>
  <si>
    <t>борт, шкворень 505 мм, усиленная подвеска,  V=22  куб. м</t>
  </si>
  <si>
    <t>9334-0000023-10</t>
  </si>
  <si>
    <t>V 933400  00 00 023 10 56</t>
  </si>
  <si>
    <t>борт, шкворень 1200 мм, усиленная подвеска,  V=22  куб. м</t>
  </si>
  <si>
    <t>9334-0000024-10</t>
  </si>
  <si>
    <t>V 933400  00 00 024 10 56</t>
  </si>
  <si>
    <t>борт, раздв. стойки, усиленная подвеска,  V=22  куб. м</t>
  </si>
  <si>
    <t>9334-0000024-16</t>
  </si>
  <si>
    <t>V 933400  00 00 024 16 56</t>
  </si>
  <si>
    <t>борт, раздв. стойки, шкворень 505 мм, усиленная подвеска,  V=22  куб. м</t>
  </si>
  <si>
    <t>БОРТОВЫЕ ПОЛУПРИЦЕПЫ 3-х ОСНЫЕ</t>
  </si>
  <si>
    <t>НЕФАЗ-93341-07</t>
  </si>
  <si>
    <t>93341-0012150-07</t>
  </si>
  <si>
    <t>V 933410  00 12 150 07 56</t>
  </si>
  <si>
    <t>13480х2476х730</t>
  </si>
  <si>
    <t>бортовой с металлическим настилом пола, V=24 м3.</t>
  </si>
  <si>
    <t>93341-0310210-07</t>
  </si>
  <si>
    <t>V 933410  03 10 210 07 56</t>
  </si>
  <si>
    <t>SAF</t>
  </si>
  <si>
    <t>П</t>
  </si>
  <si>
    <t>65116
5490</t>
  </si>
  <si>
    <t>бортовой с фанерным настилом пола, V=24 м3.</t>
  </si>
  <si>
    <t>93341-0310230-07</t>
  </si>
  <si>
    <t>V 933410  03 10 230 07 56</t>
  </si>
  <si>
    <t>6460
65206
65806</t>
  </si>
  <si>
    <t>93341-0610230-07</t>
  </si>
  <si>
    <t>V 933410  06 10 230 07 56</t>
  </si>
  <si>
    <t>VALX</t>
  </si>
  <si>
    <t>ПОЛУПРИЦЕПЫ-ЗЕРНОВОЗЫ 3-х ОСНЫЕ</t>
  </si>
  <si>
    <t>НЕФАЗ -93341-07</t>
  </si>
  <si>
    <t>93341-0000040-07</t>
  </si>
  <si>
    <t>V 933410  00 00 040 07 56</t>
  </si>
  <si>
    <t>1150-1200</t>
  </si>
  <si>
    <t>13440*2465*1800</t>
  </si>
  <si>
    <t xml:space="preserve">Зерновоз, V=59 куб.м, железн. пол, двух уровневые борта, распашн двери, энергоаккумулятор, автом. регул. рычаги, передняя подъемная ось, имп. шины </t>
  </si>
  <si>
    <t>93341-0000046-07</t>
  </si>
  <si>
    <t>V 933410  00 00 046 07 56</t>
  </si>
  <si>
    <t>12064*2465*1800</t>
  </si>
  <si>
    <t xml:space="preserve">Зерновоз, V=52,5 куб.м, железн. пол, двух уровневые борта, распашн двери, энергоаккумулятор, автом. регул. рычаги, передняя подъемная ось, имп. шины </t>
  </si>
  <si>
    <t xml:space="preserve"> ПОЛУПРИЦЕПЫ 3-х ОСНЫЕ МАГИСТРАЛЬНЫЕ тент-фургоны с шторным механизмом раскрытия тента бортов и крыши.</t>
  </si>
  <si>
    <t>НЕФАЗ -93341-08</t>
  </si>
  <si>
    <t>93341-0310014-08</t>
  </si>
  <si>
    <t>V 933410  03 10 014 08 56</t>
  </si>
  <si>
    <t>1070-1140</t>
  </si>
  <si>
    <t>SAF intra</t>
  </si>
  <si>
    <t>13620*2480*2700</t>
  </si>
  <si>
    <t>Модернизированный, с тентом (со сдвижной крышей и сдвижными боковинами, задн. распаш.двери)  V=91 куб.м, пневмоподвеска, алюмин. борт, имп. оси , энергоаккумулятор, автом. регул. рычаги, передняя подъемная ось, имп. шины, барабанные тормоза</t>
  </si>
  <si>
    <t>93341-0640201-08</t>
  </si>
  <si>
    <t>V 933410  06 40 201 08 56</t>
  </si>
  <si>
    <t>93341-0310015-08</t>
  </si>
  <si>
    <t>V 933410  03 10 015 08 56</t>
  </si>
  <si>
    <t>1330-1360</t>
  </si>
  <si>
    <t>13620*2480*2450</t>
  </si>
  <si>
    <t xml:space="preserve">6460
65206
</t>
  </si>
  <si>
    <t>Модернизированный, с тентом (со сдвижной крышей и сдвижными боковинами, задн. распаш.двери) V=82 куб.м, алюмин. борт, энергоаккумулятор, автом. регул. рычаги, передняя подъемная ось,  имп. шины, барабанные тормоза</t>
  </si>
  <si>
    <t>ПРИЦЕП СОРТИМЕНТОВОЗ</t>
  </si>
  <si>
    <t>ПРИЦЕПЫ САМОСВАЛЬНЫЕ 2-х осные универсальные</t>
  </si>
  <si>
    <t>НЕФАЗ  8560-02</t>
  </si>
  <si>
    <t>8560-0000060-02</t>
  </si>
  <si>
    <t>V 856000  00 00 060 02 56</t>
  </si>
  <si>
    <t>9.00R20</t>
  </si>
  <si>
    <t>5260*2315*640</t>
  </si>
  <si>
    <t>65115
45143
45144</t>
  </si>
  <si>
    <t>ТСУ на подрамнике, БЗС, V=7.5  куб. м</t>
  </si>
  <si>
    <t xml:space="preserve">8560-0000062-02 </t>
  </si>
  <si>
    <t>V 856000  00 00 062 02 56</t>
  </si>
  <si>
    <t>5260*2315*1200</t>
  </si>
  <si>
    <t>ТСУ на подрамнике, с надст. бортами, БЗС, V=15  куб. м</t>
  </si>
  <si>
    <t xml:space="preserve">8560-0000080-02 </t>
  </si>
  <si>
    <t>V 856000  00 00 080 02 56</t>
  </si>
  <si>
    <t>БЗС, V=7.5  куб. м</t>
  </si>
  <si>
    <t>8560-0130080-02</t>
  </si>
  <si>
    <t>V 856000  01 30 080 02 56</t>
  </si>
  <si>
    <t>8560-0130082-02</t>
  </si>
  <si>
    <t>V 856000  01 30 082 02 56</t>
  </si>
  <si>
    <t>с надст. бортами, БЗС, V=15 куб.м</t>
  </si>
  <si>
    <t xml:space="preserve">8560-0000082-02 </t>
  </si>
  <si>
    <t>V 856000  00 00 082 02 56</t>
  </si>
  <si>
    <t>с надст. бортами, БЗС, V=15  куб. м</t>
  </si>
  <si>
    <t>ПРИЦЕПЫ САМОСВАЛЬНЫЕ 2-х сельскохозяйственного назначения</t>
  </si>
  <si>
    <t>8551-02</t>
  </si>
  <si>
    <t>8551-0000010-02М</t>
  </si>
  <si>
    <t>ПАО "ТЗА"</t>
  </si>
  <si>
    <t>V 855120  00 00 010 02 57</t>
  </si>
  <si>
    <t>670-970</t>
  </si>
  <si>
    <t>5340*2310*1460</t>
  </si>
  <si>
    <t>45143
45144</t>
  </si>
  <si>
    <t>выгрузка на боковые стороны, усиленные борта, V=18,8 куб.м., надст. борта</t>
  </si>
  <si>
    <t>8551-0000011-02М</t>
  </si>
  <si>
    <t>выгрузка на боковые стороны, усиленные борта, V=18,8 куб.м., надст. Борта, прониженное дышло с центральной балкой</t>
  </si>
  <si>
    <t>8551М2-0000010</t>
  </si>
  <si>
    <t>V 855122  00 00 010 00 57</t>
  </si>
  <si>
    <t>5476*2416*1130</t>
  </si>
  <si>
    <t>выгрузка на боковые стороны V=15 куб.м.</t>
  </si>
  <si>
    <t>8551М3-0000010</t>
  </si>
  <si>
    <t>V 855123  00 00 043 00 57</t>
  </si>
  <si>
    <t>5564*2416*1540</t>
  </si>
  <si>
    <t>45143-8600021-04</t>
  </si>
  <si>
    <t>3-сторонняя разгрузка V=20 куб.м., для сыпучих грузов сельскохозяйственного назначения, с задними распашными воротами.</t>
  </si>
  <si>
    <t>8551М4-0000010</t>
  </si>
  <si>
    <t>V 855124  00 00 010 00 57</t>
  </si>
  <si>
    <t>45143-8600022-04</t>
  </si>
  <si>
    <t>3-сторонняя разгрузка V=20 куб.м., для сыпучих грузов сельскохозяйственного назначения, с задним откидным бортом</t>
  </si>
  <si>
    <t>8551-0000021-02</t>
  </si>
  <si>
    <t>V 855126  00 00 021 02 57</t>
  </si>
  <si>
    <t>5554*2416*1540</t>
  </si>
  <si>
    <t>45143-8600020-04</t>
  </si>
  <si>
    <t>выгрузка на боковые стороны V=20 куб. м</t>
  </si>
  <si>
    <t>8551-0147021-02</t>
  </si>
  <si>
    <t>V 855126  01 47 021 02 57</t>
  </si>
  <si>
    <t>11,00R22,5</t>
  </si>
  <si>
    <t>8543-01</t>
  </si>
  <si>
    <t>8543-0000011-01</t>
  </si>
  <si>
    <t>V 854320  00 00 041 00 57</t>
  </si>
  <si>
    <t>5550*2390*735</t>
  </si>
  <si>
    <t>65111, 65115</t>
  </si>
  <si>
    <t>3-сторонняя разгрузка V=10 куб.м., низкое дышло, для сыпучих грузов строительного назначения</t>
  </si>
  <si>
    <t>ПРИЦЕПЫ САМОСВАЛЬНЫЕ 3-х осные строительного и карьерного назначения</t>
  </si>
  <si>
    <t>НЕФАЗ 8560-04</t>
  </si>
  <si>
    <t>8560-0000016-04</t>
  </si>
  <si>
    <t>V 856000  00 00 016 04 56</t>
  </si>
  <si>
    <t>5828*2300*1253</t>
  </si>
  <si>
    <t>6520
6520-6020-43</t>
  </si>
  <si>
    <t>V=16 куб.м., энергоаккумулятор, автом. регул. рычаги Haldex, разгрузка задняя,  полог, боковая лестница</t>
  </si>
  <si>
    <t>НЕФАЗ-8560-06</t>
  </si>
  <si>
    <t>8560-0000013-06</t>
  </si>
  <si>
    <t>V 856000  00 00 013 06 56</t>
  </si>
  <si>
    <t>2/8</t>
  </si>
  <si>
    <t>12.00R20</t>
  </si>
  <si>
    <t>5000*2300*950</t>
  </si>
  <si>
    <t>V=11 куб.м., энергоаккумулятор, автом. регул. рычаги Haldex, полог, передний козырек с  мехинизмом сматывания полога.</t>
  </si>
  <si>
    <t>ПРИЦЕПЫ САМОСВАЛЬНЫЕ 3-х осные сельскохозяйственного назначения назначения</t>
  </si>
  <si>
    <t>8560-0000013-04</t>
  </si>
  <si>
    <t>V 856000  00 00 013 04 56</t>
  </si>
  <si>
    <t>7000*2300*1865</t>
  </si>
  <si>
    <t xml:space="preserve">6520-6030-73 </t>
  </si>
  <si>
    <t>V=30 куб.м., энергоаккумулятор, автом. регул. рычаги Haldex, разгрузка на две стороны, задний распашной борт, полог, лестница</t>
  </si>
  <si>
    <t>СЗАП-8538</t>
  </si>
  <si>
    <t>8538-0000010-01</t>
  </si>
  <si>
    <t>V 853800  00 00 010 01 57</t>
  </si>
  <si>
    <t>7700*2410*1460</t>
  </si>
  <si>
    <t>45143-8600020-04
45143-8600021-04
45143-8600022-04</t>
  </si>
  <si>
    <t>выгрузка на боковые стороны V=27 куб.м., надст. борта</t>
  </si>
  <si>
    <t>8538-0000011-01</t>
  </si>
  <si>
    <t>V 853800  00 00 011 01 57</t>
  </si>
  <si>
    <t>85381М3-0000010</t>
  </si>
  <si>
    <t>V 853823  00 00 043 00 56</t>
  </si>
  <si>
    <t>L1/FUWA</t>
  </si>
  <si>
    <t>7612*2416*1559</t>
  </si>
  <si>
    <t>3-сторонняя разгрузка V=28 куб.м. задние распашные ворота</t>
  </si>
  <si>
    <t>85381М3-0000010-10</t>
  </si>
  <si>
    <t>V 853813  00 00 010 10 50</t>
  </si>
  <si>
    <t>ПОЛУПРИЦЕПЫ САМОСВАЛЬНЫЕ 3-х осные строительного и карьерного назначения</t>
  </si>
  <si>
    <t>НЕФАЗ-9509</t>
  </si>
  <si>
    <t>9509-0000016-30</t>
  </si>
  <si>
    <t>9509-0000010-30</t>
  </si>
  <si>
    <t>V 950900  00 00 010 30 56</t>
  </si>
  <si>
    <t>9509-0000032-30</t>
  </si>
  <si>
    <t>V 950900  00 00 032 30 56</t>
  </si>
  <si>
    <t>* Группа А - прицепная техника принимается в заказ без предоплаты, группа Б - прицепная техника принимается в заказ только по предоплате</t>
  </si>
  <si>
    <t>Подготовил:</t>
  </si>
  <si>
    <t xml:space="preserve">Заместитель директора департамента маркетинга - </t>
  </si>
  <si>
    <t>Начальник отдела цен и конъюнктуры рынков</t>
  </si>
  <si>
    <t>С.В. Корякин</t>
  </si>
  <si>
    <t>10.00R20</t>
  </si>
  <si>
    <t>8160х2550х3580</t>
  </si>
  <si>
    <t>V 950900  00 00 016 30 56</t>
  </si>
  <si>
    <t>BPW</t>
  </si>
  <si>
    <t>8550*2300*1655</t>
  </si>
  <si>
    <t xml:space="preserve">V=30 куб.м., энергоаккумулятор, автом. регул. рычаги Haldex, гидроц.  Hiva, с  пологом, из стали 09Г2С, передняя подъемная ось, имп. шины </t>
  </si>
  <si>
    <t>1300-1400</t>
  </si>
  <si>
    <t>8300*2300*1550</t>
  </si>
  <si>
    <t>6460
65206
65806
требуется гидрофикация</t>
  </si>
  <si>
    <t xml:space="preserve">V=30 куб.м., энергоаккумулятор, автом. регул. рычаги Haldex, гидроц.  Hiva, с поперечн стойками, пологом, из стали 09Г2С, передняя подъемная ось, имп. шины </t>
  </si>
  <si>
    <t xml:space="preserve">V=30 куб.м., энергоаккумулятор, автом. регул. рычаги Haldex, подвеска BPW, гидроц.  Hiva, с пологом, боковые борта из импортн стали,передняя подъемная ось, имп. шины </t>
  </si>
  <si>
    <t>рост цен</t>
  </si>
  <si>
    <t>%</t>
  </si>
  <si>
    <t>8332-3001000-09</t>
  </si>
  <si>
    <t>V 833200 30 01 000 09 56</t>
  </si>
  <si>
    <t>43118
65115
6520</t>
  </si>
  <si>
    <t>5490
65209</t>
  </si>
  <si>
    <t>2-х осный с 2-скатной ошиновкой, для перевозки сортимента длиной от 2 до 6 метров, 4 пары коников
высота коников 2020 мм</t>
  </si>
</sst>
</file>

<file path=xl/styles.xml><?xml version="1.0" encoding="utf-8"?>
<styleSheet xmlns="http://schemas.openxmlformats.org/spreadsheetml/2006/main">
  <numFmts count="2">
    <numFmt numFmtId="164" formatCode="#,##0.00_);[Red]\(#,##0.00\)"/>
    <numFmt numFmtId="165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26"/>
      <name val="Times New Roman Cyr"/>
      <charset val="204"/>
    </font>
    <font>
      <sz val="20"/>
      <name val="Times New Roman Cyr"/>
      <charset val="204"/>
    </font>
    <font>
      <sz val="10"/>
      <name val="MS Sans Serif"/>
      <family val="2"/>
      <charset val="204"/>
    </font>
    <font>
      <sz val="14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4"/>
      <name val="Times New Roman Cyr"/>
      <charset val="204"/>
    </font>
    <font>
      <sz val="16"/>
      <name val="Times New Roman"/>
      <family val="1"/>
      <charset val="204"/>
    </font>
    <font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0" fontId="5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1" applyFill="1" applyAlignment="1">
      <alignment horizontal="center" vertical="center"/>
    </xf>
    <xf numFmtId="0" fontId="2" fillId="0" borderId="0" xfId="1" applyFill="1" applyAlignment="1">
      <alignment horizontal="left"/>
    </xf>
    <xf numFmtId="0" fontId="2" fillId="0" borderId="0" xfId="1" applyFill="1" applyAlignment="1">
      <alignment horizontal="center"/>
    </xf>
    <xf numFmtId="0" fontId="2" fillId="0" borderId="0" xfId="1" applyFill="1"/>
    <xf numFmtId="4" fontId="2" fillId="0" borderId="0" xfId="1" applyNumberFormat="1" applyFill="1"/>
    <xf numFmtId="0" fontId="3" fillId="0" borderId="0" xfId="2" applyFont="1" applyFill="1" applyBorder="1" applyAlignment="1"/>
    <xf numFmtId="0" fontId="2" fillId="0" borderId="0" xfId="1" applyFill="1" applyAlignment="1">
      <alignment horizontal="left" indent="1"/>
    </xf>
    <xf numFmtId="0" fontId="2" fillId="0" borderId="0" xfId="1"/>
    <xf numFmtId="0" fontId="2" fillId="0" borderId="0" xfId="1" applyFill="1" applyAlignment="1">
      <alignment wrapText="1"/>
    </xf>
    <xf numFmtId="0" fontId="4" fillId="0" borderId="0" xfId="2" applyFont="1" applyFill="1" applyBorder="1" applyAlignment="1"/>
    <xf numFmtId="3" fontId="6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left"/>
    </xf>
    <xf numFmtId="0" fontId="2" fillId="0" borderId="0" xfId="1" applyFill="1" applyBorder="1" applyAlignment="1">
      <alignment horizontal="center"/>
    </xf>
    <xf numFmtId="0" fontId="2" fillId="0" borderId="0" xfId="1" applyFill="1" applyBorder="1"/>
    <xf numFmtId="4" fontId="2" fillId="0" borderId="0" xfId="1" applyNumberFormat="1" applyFill="1" applyBorder="1"/>
    <xf numFmtId="0" fontId="2" fillId="0" borderId="0" xfId="1" applyFill="1" applyBorder="1" applyAlignment="1">
      <alignment horizontal="left" indent="1"/>
    </xf>
    <xf numFmtId="0" fontId="8" fillId="0" borderId="0" xfId="1" applyFont="1"/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left"/>
    </xf>
    <xf numFmtId="0" fontId="9" fillId="0" borderId="0" xfId="4" applyFont="1" applyFill="1" applyAlignment="1">
      <alignment horizontal="center"/>
    </xf>
    <xf numFmtId="3" fontId="8" fillId="0" borderId="0" xfId="4" applyNumberFormat="1" applyFont="1" applyFill="1"/>
    <xf numFmtId="165" fontId="8" fillId="0" borderId="0" xfId="4" applyNumberFormat="1" applyFont="1" applyFill="1"/>
    <xf numFmtId="4" fontId="8" fillId="0" borderId="0" xfId="4" applyNumberFormat="1" applyFont="1" applyFill="1"/>
    <xf numFmtId="0" fontId="8" fillId="0" borderId="0" xfId="4" applyFont="1" applyFill="1" applyAlignment="1">
      <alignment horizontal="center" vertical="top" wrapText="1"/>
    </xf>
    <xf numFmtId="0" fontId="10" fillId="0" borderId="0" xfId="5" applyFont="1" applyFill="1" applyBorder="1" applyAlignment="1">
      <alignment horizontal="right"/>
    </xf>
    <xf numFmtId="14" fontId="11" fillId="0" borderId="8" xfId="2" applyNumberFormat="1" applyFont="1" applyFill="1" applyBorder="1" applyAlignment="1">
      <alignment horizontal="center" vertical="center" wrapText="1"/>
    </xf>
    <xf numFmtId="14" fontId="11" fillId="0" borderId="7" xfId="2" applyNumberFormat="1" applyFont="1" applyFill="1" applyBorder="1" applyAlignment="1">
      <alignment horizontal="center" vertical="center" wrapText="1"/>
    </xf>
    <xf numFmtId="0" fontId="11" fillId="0" borderId="6" xfId="4" applyNumberFormat="1" applyFont="1" applyFill="1" applyBorder="1" applyAlignment="1">
      <alignment horizontal="center" vertical="center" wrapText="1"/>
    </xf>
    <xf numFmtId="0" fontId="11" fillId="0" borderId="10" xfId="4" applyNumberFormat="1" applyFont="1" applyFill="1" applyBorder="1" applyAlignment="1">
      <alignment horizontal="center" vertical="center" wrapText="1"/>
    </xf>
    <xf numFmtId="0" fontId="11" fillId="0" borderId="7" xfId="4" applyNumberFormat="1" applyFont="1" applyFill="1" applyBorder="1" applyAlignment="1">
      <alignment horizontal="center" vertical="center" wrapText="1"/>
    </xf>
    <xf numFmtId="0" fontId="11" fillId="0" borderId="7" xfId="2" applyNumberFormat="1" applyFont="1" applyFill="1" applyBorder="1" applyAlignment="1">
      <alignment horizontal="center" vertical="center" wrapText="1"/>
    </xf>
    <xf numFmtId="1" fontId="11" fillId="0" borderId="7" xfId="4" applyNumberFormat="1" applyFont="1" applyFill="1" applyBorder="1" applyAlignment="1">
      <alignment horizontal="center" vertical="center" wrapText="1"/>
    </xf>
    <xf numFmtId="1" fontId="11" fillId="0" borderId="11" xfId="4" applyNumberFormat="1" applyFont="1" applyFill="1" applyBorder="1" applyAlignment="1">
      <alignment horizontal="center" vertical="center" wrapText="1"/>
    </xf>
    <xf numFmtId="1" fontId="11" fillId="0" borderId="12" xfId="4" applyNumberFormat="1" applyFont="1" applyFill="1" applyBorder="1" applyAlignment="1">
      <alignment horizontal="center" vertical="center" wrapText="1"/>
    </xf>
    <xf numFmtId="1" fontId="11" fillId="0" borderId="13" xfId="4" applyNumberFormat="1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left" vertical="center" wrapText="1" indent="1"/>
    </xf>
    <xf numFmtId="0" fontId="6" fillId="0" borderId="18" xfId="4" applyFont="1" applyFill="1" applyBorder="1" applyAlignment="1">
      <alignment horizontal="center" vertical="center" wrapText="1"/>
    </xf>
    <xf numFmtId="0" fontId="6" fillId="2" borderId="18" xfId="4" applyFont="1" applyFill="1" applyBorder="1" applyAlignment="1">
      <alignment horizontal="left" vertical="center" wrapText="1" indent="1"/>
    </xf>
    <xf numFmtId="0" fontId="14" fillId="0" borderId="18" xfId="4" applyFont="1" applyFill="1" applyBorder="1" applyAlignment="1">
      <alignment horizontal="center" vertical="center" wrapText="1"/>
    </xf>
    <xf numFmtId="3" fontId="6" fillId="0" borderId="18" xfId="3" applyNumberFormat="1" applyFont="1" applyFill="1" applyBorder="1" applyAlignment="1">
      <alignment horizontal="center" vertical="center" wrapText="1"/>
    </xf>
    <xf numFmtId="165" fontId="6" fillId="0" borderId="18" xfId="3" applyNumberFormat="1" applyFont="1" applyFill="1" applyBorder="1" applyAlignment="1">
      <alignment horizontal="center" vertical="center" wrapText="1"/>
    </xf>
    <xf numFmtId="4" fontId="6" fillId="0" borderId="18" xfId="4" applyNumberFormat="1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vertical="center" wrapText="1"/>
    </xf>
    <xf numFmtId="0" fontId="6" fillId="0" borderId="21" xfId="4" applyFont="1" applyFill="1" applyBorder="1" applyAlignment="1">
      <alignment horizontal="left" vertical="center" wrapText="1" indent="1"/>
    </xf>
    <xf numFmtId="0" fontId="6" fillId="0" borderId="21" xfId="4" applyFont="1" applyFill="1" applyBorder="1" applyAlignment="1">
      <alignment horizontal="center" vertical="center" wrapText="1"/>
    </xf>
    <xf numFmtId="0" fontId="6" fillId="2" borderId="21" xfId="4" applyFont="1" applyFill="1" applyBorder="1" applyAlignment="1">
      <alignment horizontal="left" vertical="center" wrapText="1" indent="1"/>
    </xf>
    <xf numFmtId="4" fontId="6" fillId="0" borderId="21" xfId="4" applyNumberFormat="1" applyFont="1" applyFill="1" applyBorder="1" applyAlignment="1">
      <alignment horizontal="center" vertical="center" wrapText="1"/>
    </xf>
    <xf numFmtId="0" fontId="6" fillId="0" borderId="23" xfId="4" applyFont="1" applyFill="1" applyBorder="1" applyAlignment="1">
      <alignment vertical="center" wrapText="1"/>
    </xf>
    <xf numFmtId="0" fontId="6" fillId="0" borderId="26" xfId="4" applyFont="1" applyFill="1" applyBorder="1" applyAlignment="1">
      <alignment horizontal="left" vertical="center" wrapText="1" indent="1"/>
    </xf>
    <xf numFmtId="0" fontId="6" fillId="0" borderId="26" xfId="4" applyFont="1" applyFill="1" applyBorder="1" applyAlignment="1">
      <alignment horizontal="center" vertical="center" wrapText="1"/>
    </xf>
    <xf numFmtId="0" fontId="6" fillId="2" borderId="26" xfId="4" applyFont="1" applyFill="1" applyBorder="1" applyAlignment="1">
      <alignment horizontal="left" vertical="center" wrapText="1" indent="1"/>
    </xf>
    <xf numFmtId="3" fontId="6" fillId="0" borderId="26" xfId="3" applyNumberFormat="1" applyFont="1" applyFill="1" applyBorder="1" applyAlignment="1">
      <alignment horizontal="center" vertical="center" wrapText="1"/>
    </xf>
    <xf numFmtId="165" fontId="6" fillId="0" borderId="26" xfId="3" applyNumberFormat="1" applyFont="1" applyFill="1" applyBorder="1" applyAlignment="1">
      <alignment horizontal="center" vertical="center" wrapText="1"/>
    </xf>
    <xf numFmtId="4" fontId="6" fillId="0" borderId="26" xfId="4" applyNumberFormat="1" applyFont="1" applyFill="1" applyBorder="1" applyAlignment="1">
      <alignment horizontal="center" vertical="center" wrapText="1"/>
    </xf>
    <xf numFmtId="0" fontId="6" fillId="0" borderId="27" xfId="4" applyFont="1" applyFill="1" applyBorder="1" applyAlignment="1">
      <alignment horizontal="left" vertical="center" wrapText="1"/>
    </xf>
    <xf numFmtId="0" fontId="6" fillId="0" borderId="8" xfId="4" applyFont="1" applyFill="1" applyBorder="1" applyAlignment="1">
      <alignment horizontal="left" vertical="center" wrapText="1" indent="1"/>
    </xf>
    <xf numFmtId="0" fontId="6" fillId="0" borderId="8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left" vertical="center" wrapText="1" indent="1"/>
    </xf>
    <xf numFmtId="0" fontId="6" fillId="0" borderId="7" xfId="4" applyFont="1" applyFill="1" applyBorder="1" applyAlignment="1">
      <alignment horizontal="left" vertical="center" wrapText="1" indent="1"/>
    </xf>
    <xf numFmtId="3" fontId="6" fillId="0" borderId="7" xfId="3" applyNumberFormat="1" applyFont="1" applyFill="1" applyBorder="1" applyAlignment="1">
      <alignment horizontal="center" vertical="center" wrapText="1"/>
    </xf>
    <xf numFmtId="165" fontId="6" fillId="0" borderId="8" xfId="3" applyNumberFormat="1" applyFont="1" applyFill="1" applyBorder="1" applyAlignment="1">
      <alignment horizontal="center" vertical="center" wrapText="1"/>
    </xf>
    <xf numFmtId="4" fontId="6" fillId="0" borderId="8" xfId="4" applyNumberFormat="1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left" vertical="center" wrapText="1"/>
    </xf>
    <xf numFmtId="49" fontId="15" fillId="0" borderId="0" xfId="1" applyNumberFormat="1" applyFont="1" applyAlignment="1">
      <alignment vertical="center" wrapText="1"/>
    </xf>
    <xf numFmtId="165" fontId="6" fillId="0" borderId="21" xfId="3" applyNumberFormat="1" applyFont="1" applyFill="1" applyBorder="1" applyAlignment="1">
      <alignment horizontal="center" vertical="center" wrapText="1"/>
    </xf>
    <xf numFmtId="0" fontId="6" fillId="0" borderId="23" xfId="4" applyFont="1" applyFill="1" applyBorder="1" applyAlignment="1">
      <alignment horizontal="left" vertical="center" wrapText="1"/>
    </xf>
    <xf numFmtId="49" fontId="18" fillId="0" borderId="0" xfId="1" applyNumberFormat="1" applyFont="1" applyAlignment="1">
      <alignment vertical="center" wrapText="1"/>
    </xf>
    <xf numFmtId="0" fontId="14" fillId="0" borderId="7" xfId="4" applyFont="1" applyFill="1" applyBorder="1" applyAlignment="1">
      <alignment horizontal="center" vertical="center" wrapText="1"/>
    </xf>
    <xf numFmtId="49" fontId="13" fillId="0" borderId="32" xfId="1" applyNumberFormat="1" applyFont="1" applyFill="1" applyBorder="1" applyAlignment="1">
      <alignment horizontal="center" vertical="center" wrapText="1"/>
    </xf>
    <xf numFmtId="0" fontId="6" fillId="0" borderId="21" xfId="4" applyFont="1" applyFill="1" applyBorder="1" applyAlignment="1">
      <alignment horizontal="left" vertical="center" wrapText="1"/>
    </xf>
    <xf numFmtId="0" fontId="6" fillId="0" borderId="33" xfId="4" applyFont="1" applyFill="1" applyBorder="1" applyAlignment="1">
      <alignment horizontal="center" vertical="center" wrapText="1"/>
    </xf>
    <xf numFmtId="49" fontId="13" fillId="0" borderId="0" xfId="1" applyNumberFormat="1" applyFont="1" applyBorder="1" applyAlignment="1">
      <alignment vertical="center" wrapText="1"/>
    </xf>
    <xf numFmtId="2" fontId="6" fillId="0" borderId="21" xfId="4" applyNumberFormat="1" applyFont="1" applyFill="1" applyBorder="1" applyAlignment="1">
      <alignment horizontal="center" vertical="center" wrapText="1"/>
    </xf>
    <xf numFmtId="0" fontId="6" fillId="0" borderId="34" xfId="4" applyFont="1" applyFill="1" applyBorder="1" applyAlignment="1">
      <alignment horizontal="left" vertical="center" wrapText="1" indent="1"/>
    </xf>
    <xf numFmtId="0" fontId="6" fillId="0" borderId="34" xfId="4" applyFont="1" applyFill="1" applyBorder="1" applyAlignment="1">
      <alignment horizontal="center" vertical="center" wrapText="1"/>
    </xf>
    <xf numFmtId="0" fontId="6" fillId="2" borderId="34" xfId="4" applyFont="1" applyFill="1" applyBorder="1" applyAlignment="1">
      <alignment horizontal="left" vertical="center" wrapText="1" indent="1"/>
    </xf>
    <xf numFmtId="0" fontId="6" fillId="0" borderId="34" xfId="4" applyFont="1" applyFill="1" applyBorder="1" applyAlignment="1">
      <alignment horizontal="left" vertical="center" wrapText="1"/>
    </xf>
    <xf numFmtId="0" fontId="14" fillId="0" borderId="22" xfId="4" applyFont="1" applyFill="1" applyBorder="1" applyAlignment="1">
      <alignment horizontal="center" vertical="center" wrapText="1"/>
    </xf>
    <xf numFmtId="3" fontId="6" fillId="0" borderId="22" xfId="3" applyNumberFormat="1" applyFont="1" applyFill="1" applyBorder="1" applyAlignment="1">
      <alignment horizontal="center" vertical="center" wrapText="1"/>
    </xf>
    <xf numFmtId="165" fontId="6" fillId="0" borderId="34" xfId="3" applyNumberFormat="1" applyFont="1" applyFill="1" applyBorder="1" applyAlignment="1">
      <alignment horizontal="center" vertical="center" wrapText="1"/>
    </xf>
    <xf numFmtId="2" fontId="6" fillId="0" borderId="34" xfId="4" applyNumberFormat="1" applyFont="1" applyFill="1" applyBorder="1" applyAlignment="1">
      <alignment horizontal="center" vertical="center" wrapText="1"/>
    </xf>
    <xf numFmtId="0" fontId="6" fillId="0" borderId="35" xfId="4" applyFont="1" applyFill="1" applyBorder="1" applyAlignment="1">
      <alignment horizontal="left" vertical="center" wrapText="1"/>
    </xf>
    <xf numFmtId="0" fontId="6" fillId="0" borderId="37" xfId="4" applyFont="1" applyFill="1" applyBorder="1" applyAlignment="1">
      <alignment horizontal="left" vertical="center" wrapText="1" indent="1"/>
    </xf>
    <xf numFmtId="0" fontId="6" fillId="0" borderId="18" xfId="4" applyFont="1" applyFill="1" applyBorder="1" applyAlignment="1">
      <alignment horizontal="left" vertical="center" wrapText="1"/>
    </xf>
    <xf numFmtId="3" fontId="6" fillId="0" borderId="21" xfId="3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left" vertical="center" wrapText="1"/>
    </xf>
    <xf numFmtId="0" fontId="6" fillId="0" borderId="33" xfId="4" applyFont="1" applyFill="1" applyBorder="1" applyAlignment="1">
      <alignment horizontal="left" vertical="center" wrapText="1" indent="1"/>
    </xf>
    <xf numFmtId="0" fontId="14" fillId="0" borderId="21" xfId="4" applyFont="1" applyFill="1" applyBorder="1" applyAlignment="1">
      <alignment horizontal="center" vertical="center" wrapText="1"/>
    </xf>
    <xf numFmtId="0" fontId="6" fillId="0" borderId="39" xfId="4" applyFont="1" applyFill="1" applyBorder="1" applyAlignment="1">
      <alignment horizontal="left" vertical="center" wrapText="1" indent="1"/>
    </xf>
    <xf numFmtId="0" fontId="6" fillId="0" borderId="8" xfId="4" applyFont="1" applyFill="1" applyBorder="1" applyAlignment="1">
      <alignment horizontal="left" vertical="center" wrapText="1"/>
    </xf>
    <xf numFmtId="0" fontId="14" fillId="0" borderId="8" xfId="4" applyFont="1" applyFill="1" applyBorder="1" applyAlignment="1">
      <alignment horizontal="center" vertical="center" wrapText="1"/>
    </xf>
    <xf numFmtId="3" fontId="6" fillId="0" borderId="8" xfId="3" applyNumberFormat="1" applyFont="1" applyFill="1" applyBorder="1" applyAlignment="1">
      <alignment horizontal="center" vertical="center" wrapText="1"/>
    </xf>
    <xf numFmtId="0" fontId="16" fillId="0" borderId="23" xfId="4" applyFont="1" applyFill="1" applyBorder="1" applyAlignment="1">
      <alignment horizontal="left" vertical="center" wrapText="1"/>
    </xf>
    <xf numFmtId="0" fontId="16" fillId="0" borderId="28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2" borderId="18" xfId="4" applyFont="1" applyFill="1" applyBorder="1" applyAlignment="1">
      <alignment horizontal="left" vertical="center" wrapText="1"/>
    </xf>
    <xf numFmtId="0" fontId="14" fillId="2" borderId="18" xfId="4" applyFont="1" applyFill="1" applyBorder="1" applyAlignment="1">
      <alignment horizontal="center" vertical="center" wrapText="1"/>
    </xf>
    <xf numFmtId="3" fontId="6" fillId="2" borderId="21" xfId="3" applyNumberFormat="1" applyFont="1" applyFill="1" applyBorder="1" applyAlignment="1">
      <alignment horizontal="center" vertical="center" wrapText="1"/>
    </xf>
    <xf numFmtId="0" fontId="6" fillId="2" borderId="21" xfId="4" applyFont="1" applyFill="1" applyBorder="1" applyAlignment="1">
      <alignment horizontal="center" vertical="center" wrapText="1"/>
    </xf>
    <xf numFmtId="0" fontId="6" fillId="2" borderId="18" xfId="4" applyFont="1" applyFill="1" applyBorder="1" applyAlignment="1">
      <alignment horizontal="center" vertical="center" wrapText="1"/>
    </xf>
    <xf numFmtId="0" fontId="6" fillId="2" borderId="37" xfId="4" applyFont="1" applyFill="1" applyBorder="1" applyAlignment="1">
      <alignment horizontal="center" vertical="center" wrapText="1"/>
    </xf>
    <xf numFmtId="0" fontId="6" fillId="2" borderId="19" xfId="4" applyFont="1" applyFill="1" applyBorder="1" applyAlignment="1">
      <alignment horizontal="left" vertical="center" wrapText="1"/>
    </xf>
    <xf numFmtId="0" fontId="6" fillId="0" borderId="41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6" fillId="2" borderId="34" xfId="4" applyFont="1" applyFill="1" applyBorder="1" applyAlignment="1">
      <alignment horizontal="left" vertical="center" wrapText="1"/>
    </xf>
    <xf numFmtId="0" fontId="6" fillId="0" borderId="22" xfId="4" applyFont="1" applyFill="1" applyBorder="1" applyAlignment="1">
      <alignment horizontal="left" vertical="center" wrapText="1"/>
    </xf>
    <xf numFmtId="3" fontId="6" fillId="0" borderId="34" xfId="3" applyNumberFormat="1" applyFont="1" applyFill="1" applyBorder="1" applyAlignment="1">
      <alignment horizontal="center" vertical="center" wrapText="1"/>
    </xf>
    <xf numFmtId="4" fontId="6" fillId="0" borderId="34" xfId="4" applyNumberFormat="1" applyFont="1" applyFill="1" applyBorder="1" applyAlignment="1">
      <alignment horizontal="center" vertical="center" wrapText="1"/>
    </xf>
    <xf numFmtId="0" fontId="6" fillId="0" borderId="42" xfId="4" applyFont="1" applyFill="1" applyBorder="1" applyAlignment="1">
      <alignment horizontal="center" vertical="center" wrapText="1"/>
    </xf>
    <xf numFmtId="0" fontId="6" fillId="3" borderId="33" xfId="4" applyFont="1" applyFill="1" applyBorder="1" applyAlignment="1">
      <alignment horizontal="left" vertical="center" wrapText="1" indent="1"/>
    </xf>
    <xf numFmtId="0" fontId="6" fillId="0" borderId="42" xfId="4" applyFont="1" applyFill="1" applyBorder="1" applyAlignment="1">
      <alignment horizontal="left" vertical="center" wrapText="1" indent="1"/>
    </xf>
    <xf numFmtId="0" fontId="14" fillId="0" borderId="34" xfId="4" applyFont="1" applyFill="1" applyBorder="1" applyAlignment="1">
      <alignment horizontal="center" vertical="center" wrapText="1"/>
    </xf>
    <xf numFmtId="0" fontId="16" fillId="0" borderId="43" xfId="1" applyFont="1" applyFill="1" applyBorder="1" applyAlignment="1">
      <alignment horizontal="center" vertical="center"/>
    </xf>
    <xf numFmtId="0" fontId="6" fillId="0" borderId="44" xfId="4" applyFont="1" applyFill="1" applyBorder="1" applyAlignment="1">
      <alignment horizontal="center" vertical="center" wrapText="1"/>
    </xf>
    <xf numFmtId="0" fontId="6" fillId="0" borderId="26" xfId="4" applyFont="1" applyFill="1" applyBorder="1" applyAlignment="1">
      <alignment horizontal="left" vertical="center" wrapText="1"/>
    </xf>
    <xf numFmtId="0" fontId="14" fillId="0" borderId="26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32" xfId="4" applyFont="1" applyFill="1" applyBorder="1" applyAlignment="1">
      <alignment horizontal="center" vertical="center" wrapText="1"/>
    </xf>
    <xf numFmtId="165" fontId="6" fillId="0" borderId="19" xfId="3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 indent="1"/>
    </xf>
    <xf numFmtId="165" fontId="6" fillId="0" borderId="23" xfId="3" applyNumberFormat="1" applyFont="1" applyFill="1" applyBorder="1" applyAlignment="1">
      <alignment horizontal="left" vertical="center" wrapText="1"/>
    </xf>
    <xf numFmtId="0" fontId="6" fillId="0" borderId="40" xfId="4" applyFont="1" applyFill="1" applyBorder="1" applyAlignment="1">
      <alignment horizontal="left" vertical="center" wrapText="1" indent="1"/>
    </xf>
    <xf numFmtId="165" fontId="6" fillId="0" borderId="28" xfId="3" applyNumberFormat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/>
    </xf>
    <xf numFmtId="0" fontId="2" fillId="0" borderId="0" xfId="1" applyFill="1" applyAlignment="1">
      <alignment horizontal="left" wrapText="1"/>
    </xf>
    <xf numFmtId="0" fontId="2" fillId="0" borderId="0" xfId="1" applyFill="1" applyAlignment="1">
      <alignment horizontal="center" wrapText="1"/>
    </xf>
    <xf numFmtId="165" fontId="2" fillId="0" borderId="0" xfId="1" applyNumberFormat="1" applyFill="1" applyAlignment="1">
      <alignment wrapText="1"/>
    </xf>
    <xf numFmtId="4" fontId="2" fillId="0" borderId="0" xfId="1" applyNumberFormat="1" applyFill="1" applyAlignment="1">
      <alignment wrapText="1"/>
    </xf>
    <xf numFmtId="0" fontId="2" fillId="0" borderId="0" xfId="1" applyFill="1" applyBorder="1" applyAlignment="1">
      <alignment horizontal="left" wrapText="1"/>
    </xf>
    <xf numFmtId="0" fontId="20" fillId="0" borderId="0" xfId="1" applyFont="1" applyFill="1" applyAlignment="1">
      <alignment horizontal="left"/>
    </xf>
    <xf numFmtId="165" fontId="2" fillId="0" borderId="0" xfId="1" applyNumberFormat="1" applyFill="1"/>
    <xf numFmtId="0" fontId="21" fillId="0" borderId="0" xfId="1" applyFont="1" applyFill="1" applyBorder="1" applyAlignment="1">
      <alignment horizontal="left" vertical="center"/>
    </xf>
    <xf numFmtId="0" fontId="22" fillId="0" borderId="0" xfId="1" applyFont="1" applyFill="1" applyAlignment="1"/>
    <xf numFmtId="0" fontId="22" fillId="0" borderId="0" xfId="1" applyFont="1" applyFill="1" applyAlignment="1">
      <alignment horizontal="center"/>
    </xf>
    <xf numFmtId="0" fontId="8" fillId="0" borderId="0" xfId="1" applyFont="1" applyFill="1" applyAlignment="1"/>
    <xf numFmtId="0" fontId="22" fillId="0" borderId="0" xfId="1" applyFont="1" applyFill="1" applyAlignment="1">
      <alignment horizontal="center" wrapText="1"/>
    </xf>
    <xf numFmtId="0" fontId="23" fillId="0" borderId="0" xfId="1" applyFont="1" applyFill="1" applyBorder="1" applyAlignment="1">
      <alignment horizontal="left" indent="1"/>
    </xf>
    <xf numFmtId="0" fontId="21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center"/>
    </xf>
    <xf numFmtId="0" fontId="25" fillId="0" borderId="0" xfId="1" applyFont="1" applyFill="1" applyBorder="1"/>
    <xf numFmtId="0" fontId="24" fillId="0" borderId="0" xfId="1" applyFont="1" applyFill="1" applyBorder="1" applyAlignment="1">
      <alignment horizontal="center"/>
    </xf>
    <xf numFmtId="165" fontId="2" fillId="0" borderId="0" xfId="1" applyNumberFormat="1" applyFill="1" applyBorder="1"/>
    <xf numFmtId="0" fontId="2" fillId="0" borderId="0" xfId="1" applyBorder="1"/>
    <xf numFmtId="0" fontId="25" fillId="0" borderId="0" xfId="1" applyFont="1" applyFill="1" applyBorder="1" applyAlignment="1"/>
    <xf numFmtId="3" fontId="6" fillId="0" borderId="48" xfId="3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16" fillId="0" borderId="28" xfId="4" applyFont="1" applyFill="1" applyBorder="1" applyAlignment="1">
      <alignment horizontal="left" vertical="distributed" wrapText="1"/>
    </xf>
    <xf numFmtId="0" fontId="7" fillId="0" borderId="0" xfId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165" fontId="11" fillId="0" borderId="2" xfId="4" applyNumberFormat="1" applyFont="1" applyFill="1" applyBorder="1" applyAlignment="1">
      <alignment horizontal="center" vertical="center" textRotation="90" wrapText="1"/>
    </xf>
    <xf numFmtId="165" fontId="11" fillId="0" borderId="7" xfId="4" applyNumberFormat="1" applyFont="1" applyFill="1" applyBorder="1" applyAlignment="1">
      <alignment horizontal="center" vertical="center" textRotation="90" wrapText="1"/>
    </xf>
    <xf numFmtId="0" fontId="11" fillId="0" borderId="2" xfId="4" applyFont="1" applyFill="1" applyBorder="1" applyAlignment="1">
      <alignment horizontal="center" vertical="center" textRotation="90" wrapText="1"/>
    </xf>
    <xf numFmtId="0" fontId="11" fillId="0" borderId="7" xfId="4" applyFont="1" applyFill="1" applyBorder="1" applyAlignment="1">
      <alignment horizontal="center" vertical="center" textRotation="90" wrapText="1"/>
    </xf>
    <xf numFmtId="0" fontId="11" fillId="0" borderId="7" xfId="4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wrapText="1"/>
    </xf>
    <xf numFmtId="0" fontId="12" fillId="0" borderId="14" xfId="4" applyFont="1" applyFill="1" applyBorder="1" applyAlignment="1">
      <alignment horizontal="center" vertical="center" wrapText="1"/>
    </xf>
    <xf numFmtId="0" fontId="12" fillId="0" borderId="15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20" xfId="1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2" xfId="4" applyFont="1" applyFill="1" applyBorder="1" applyAlignment="1">
      <alignment horizontal="center" vertical="center" wrapText="1"/>
    </xf>
    <xf numFmtId="49" fontId="13" fillId="0" borderId="24" xfId="1" applyNumberFormat="1" applyFont="1" applyFill="1" applyBorder="1" applyAlignment="1">
      <alignment horizontal="center" vertical="center" wrapText="1"/>
    </xf>
    <xf numFmtId="49" fontId="13" fillId="0" borderId="25" xfId="1" applyNumberFormat="1" applyFont="1" applyFill="1" applyBorder="1" applyAlignment="1">
      <alignment horizontal="center" vertical="center" wrapText="1"/>
    </xf>
    <xf numFmtId="4" fontId="11" fillId="0" borderId="2" xfId="4" applyNumberFormat="1" applyFont="1" applyFill="1" applyBorder="1" applyAlignment="1">
      <alignment horizontal="center" vertical="center" textRotation="90" wrapText="1"/>
    </xf>
    <xf numFmtId="4" fontId="11" fillId="0" borderId="7" xfId="4" applyNumberFormat="1" applyFont="1" applyFill="1" applyBorder="1" applyAlignment="1">
      <alignment horizontal="center" vertical="center" textRotation="90" wrapText="1"/>
    </xf>
    <xf numFmtId="49" fontId="13" fillId="0" borderId="6" xfId="1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 wrapText="1"/>
    </xf>
    <xf numFmtId="0" fontId="12" fillId="0" borderId="30" xfId="4" applyFont="1" applyFill="1" applyBorder="1" applyAlignment="1">
      <alignment horizontal="center" vertical="center" wrapText="1"/>
    </xf>
    <xf numFmtId="0" fontId="12" fillId="0" borderId="31" xfId="4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center" vertical="center" wrapText="1"/>
    </xf>
    <xf numFmtId="0" fontId="6" fillId="0" borderId="25" xfId="4" applyFont="1" applyFill="1" applyBorder="1" applyAlignment="1">
      <alignment horizontal="center" vertical="center" wrapText="1"/>
    </xf>
    <xf numFmtId="0" fontId="6" fillId="0" borderId="34" xfId="4" applyFont="1" applyFill="1" applyBorder="1" applyAlignment="1">
      <alignment horizontal="center" vertical="center" wrapText="1"/>
    </xf>
    <xf numFmtId="49" fontId="13" fillId="0" borderId="36" xfId="1" applyNumberFormat="1" applyFont="1" applyFill="1" applyBorder="1" applyAlignment="1">
      <alignment horizontal="center" vertical="center" wrapText="1"/>
    </xf>
    <xf numFmtId="49" fontId="13" fillId="0" borderId="38" xfId="1" applyNumberFormat="1" applyFont="1" applyFill="1" applyBorder="1" applyAlignment="1">
      <alignment horizontal="center" vertical="center" wrapText="1"/>
    </xf>
    <xf numFmtId="0" fontId="6" fillId="0" borderId="21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12" fillId="0" borderId="38" xfId="4" applyFont="1" applyFill="1" applyBorder="1" applyAlignment="1">
      <alignment horizontal="center" vertical="center" wrapText="1"/>
    </xf>
    <xf numFmtId="0" fontId="12" fillId="0" borderId="40" xfId="4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36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center" wrapText="1"/>
    </xf>
    <xf numFmtId="0" fontId="16" fillId="0" borderId="36" xfId="1" applyFont="1" applyFill="1" applyBorder="1" applyAlignment="1">
      <alignment horizontal="center" vertical="center"/>
    </xf>
    <xf numFmtId="0" fontId="16" fillId="0" borderId="38" xfId="1" applyFont="1" applyFill="1" applyBorder="1" applyAlignment="1">
      <alignment horizontal="center" vertical="center"/>
    </xf>
    <xf numFmtId="165" fontId="6" fillId="0" borderId="21" xfId="3" applyNumberFormat="1" applyFont="1" applyFill="1" applyBorder="1" applyAlignment="1">
      <alignment horizontal="center" vertical="center" wrapText="1"/>
    </xf>
    <xf numFmtId="165" fontId="6" fillId="0" borderId="8" xfId="3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2" fillId="0" borderId="45" xfId="4" applyFont="1" applyFill="1" applyBorder="1" applyAlignment="1">
      <alignment horizontal="center" vertical="center" wrapText="1"/>
    </xf>
    <xf numFmtId="0" fontId="12" fillId="0" borderId="46" xfId="4" applyFont="1" applyFill="1" applyBorder="1" applyAlignment="1">
      <alignment horizontal="center" vertical="center" wrapText="1"/>
    </xf>
    <xf numFmtId="0" fontId="12" fillId="0" borderId="47" xfId="4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Обычный 2 2" xfId="6"/>
    <cellStyle name="Обычный 3" xfId="7"/>
    <cellStyle name="Обычный_доп81 перечень Евро-3" xfId="2"/>
    <cellStyle name="Обычный_Лист1" xfId="4"/>
    <cellStyle name="Обычный_РАСЧЕТ АВТО ноябрь изменение по 65115 шассии" xfId="5"/>
    <cellStyle name="Процентный 2" xfId="8"/>
    <cellStyle name="Финансовый 2" xfId="9"/>
    <cellStyle name="Финансовый 2 2" xfId="10"/>
    <cellStyle name="Финансов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fk-auto-bak\AppData\Local\Microsoft\Windows\Temporary%20Internet%20Files\Content.Outlook\DXA1XA4L\2018%2006%2020%20&#1056;&#1040;&#1057;&#1063;&#1045;&#1058;%20&#1085;&#1072;%20&#1055;&#1058;%20&#1053;&#1045;&#1060;&#1040;&#1047;%20&#1058;&#1047;&#1040;%20&#1089;%2001.07.2018%20&#1088;&#1086;&#1089;&#1090;%203,6%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с 01.07.2018"/>
      <sheetName val="Динамика роста цен"/>
      <sheetName val="лист согл пр "/>
      <sheetName val="Опции"/>
    </sheetNames>
    <sheetDataSet>
      <sheetData sheetId="0"/>
      <sheetData sheetId="1">
        <row r="9">
          <cell r="E9" t="str">
            <v>V 833200 11 02 000 00 56</v>
          </cell>
          <cell r="F9" t="str">
            <v>Б</v>
          </cell>
          <cell r="G9">
            <v>635500</v>
          </cell>
          <cell r="H9">
            <v>658400</v>
          </cell>
          <cell r="I9">
            <v>1.036</v>
          </cell>
        </row>
        <row r="10">
          <cell r="E10" t="str">
            <v>V 833200 10 06 100 00 56</v>
          </cell>
          <cell r="F10" t="str">
            <v>Б</v>
          </cell>
          <cell r="G10">
            <v>864300</v>
          </cell>
          <cell r="H10">
            <v>895500</v>
          </cell>
          <cell r="I10">
            <v>1.036</v>
          </cell>
        </row>
        <row r="11">
          <cell r="E11" t="str">
            <v>V 833200 11 00 000 01 56</v>
          </cell>
          <cell r="F11" t="str">
            <v>А</v>
          </cell>
          <cell r="G11">
            <v>640300</v>
          </cell>
          <cell r="H11">
            <v>663400</v>
          </cell>
          <cell r="I11">
            <v>1.036</v>
          </cell>
        </row>
        <row r="12">
          <cell r="E12" t="str">
            <v>V 833200 11 05 000 01 56</v>
          </cell>
          <cell r="F12" t="str">
            <v>Б</v>
          </cell>
          <cell r="G12">
            <v>640300</v>
          </cell>
          <cell r="H12">
            <v>663400</v>
          </cell>
          <cell r="I12">
            <v>1.036</v>
          </cell>
        </row>
        <row r="13">
          <cell r="E13" t="str">
            <v>V 833200 10 00 000 01 56</v>
          </cell>
          <cell r="F13" t="str">
            <v>Б</v>
          </cell>
          <cell r="G13">
            <v>652900</v>
          </cell>
          <cell r="H13">
            <v>676500</v>
          </cell>
          <cell r="I13">
            <v>1.036</v>
          </cell>
        </row>
        <row r="15">
          <cell r="E15" t="str">
            <v>V 833200 11 00 030 04 56</v>
          </cell>
          <cell r="F15" t="str">
            <v>А</v>
          </cell>
          <cell r="G15">
            <v>824000</v>
          </cell>
          <cell r="H15">
            <v>853700</v>
          </cell>
          <cell r="I15">
            <v>1.036</v>
          </cell>
        </row>
        <row r="16">
          <cell r="E16" t="str">
            <v>V 833200 11 05 030 04 56</v>
          </cell>
          <cell r="F16" t="str">
            <v>А</v>
          </cell>
          <cell r="G16">
            <v>824000</v>
          </cell>
          <cell r="H16">
            <v>853700</v>
          </cell>
          <cell r="I16">
            <v>1.036</v>
          </cell>
        </row>
        <row r="18">
          <cell r="E18" t="str">
            <v>V 833200 01 10 100 01 56</v>
          </cell>
          <cell r="F18" t="str">
            <v>А</v>
          </cell>
          <cell r="G18">
            <v>662700</v>
          </cell>
          <cell r="H18">
            <v>686600</v>
          </cell>
          <cell r="I18">
            <v>1.036</v>
          </cell>
        </row>
        <row r="19">
          <cell r="E19" t="str">
            <v>V 833200 00 10 100 01 56</v>
          </cell>
          <cell r="F19" t="str">
            <v>А</v>
          </cell>
          <cell r="G19">
            <v>674900</v>
          </cell>
          <cell r="H19">
            <v>699200</v>
          </cell>
          <cell r="I19">
            <v>1.036</v>
          </cell>
        </row>
        <row r="21">
          <cell r="E21" t="str">
            <v>V 833200 01 15 130 04 56</v>
          </cell>
          <cell r="F21" t="str">
            <v>Б</v>
          </cell>
          <cell r="G21">
            <v>909700</v>
          </cell>
          <cell r="H21">
            <v>942500</v>
          </cell>
          <cell r="I21">
            <v>1.036</v>
          </cell>
        </row>
        <row r="22">
          <cell r="E22" t="str">
            <v>V 833200 01 10 130 04 56</v>
          </cell>
          <cell r="F22" t="str">
            <v>А</v>
          </cell>
          <cell r="G22">
            <v>909700</v>
          </cell>
          <cell r="H22">
            <v>942500</v>
          </cell>
          <cell r="I22">
            <v>1.036</v>
          </cell>
        </row>
        <row r="24">
          <cell r="E24" t="str">
            <v>V 833200 01 45 100 01 56</v>
          </cell>
          <cell r="F24" t="str">
            <v>Б</v>
          </cell>
          <cell r="G24">
            <v>785200</v>
          </cell>
          <cell r="H24">
            <v>813500</v>
          </cell>
          <cell r="I24">
            <v>1.036</v>
          </cell>
        </row>
        <row r="25">
          <cell r="E25" t="str">
            <v>V 833200 01 40 100 01 56</v>
          </cell>
          <cell r="F25" t="str">
            <v>Б</v>
          </cell>
          <cell r="G25">
            <v>785200</v>
          </cell>
          <cell r="H25">
            <v>813500</v>
          </cell>
          <cell r="I25">
            <v>1.036</v>
          </cell>
        </row>
        <row r="26">
          <cell r="E26" t="str">
            <v>V 833200 00 45 100 01 56</v>
          </cell>
          <cell r="F26" t="str">
            <v>Б</v>
          </cell>
          <cell r="G26">
            <v>800800</v>
          </cell>
          <cell r="H26">
            <v>829700</v>
          </cell>
          <cell r="I26">
            <v>1.036</v>
          </cell>
        </row>
        <row r="27">
          <cell r="E27" t="str">
            <v>V 833200 00 40 100 01 56</v>
          </cell>
          <cell r="F27" t="str">
            <v>Б</v>
          </cell>
          <cell r="G27">
            <v>800800</v>
          </cell>
          <cell r="H27">
            <v>829700</v>
          </cell>
          <cell r="I27">
            <v>1.036</v>
          </cell>
        </row>
        <row r="29">
          <cell r="E29" t="str">
            <v>V 833200 01 45 130 04 56</v>
          </cell>
          <cell r="F29" t="str">
            <v>Б</v>
          </cell>
          <cell r="G29">
            <v>1032600</v>
          </cell>
          <cell r="H29">
            <v>1069800</v>
          </cell>
          <cell r="I29">
            <v>1.036</v>
          </cell>
        </row>
        <row r="30">
          <cell r="E30" t="str">
            <v>V 833200 01 40 130 04 56</v>
          </cell>
          <cell r="F30" t="str">
            <v>Б</v>
          </cell>
          <cell r="G30">
            <v>1027600</v>
          </cell>
          <cell r="H30">
            <v>1064600</v>
          </cell>
          <cell r="I30">
            <v>1.036</v>
          </cell>
        </row>
        <row r="32">
          <cell r="E32" t="str">
            <v>V 933400 00 14 120 01 56</v>
          </cell>
          <cell r="F32" t="str">
            <v>А</v>
          </cell>
          <cell r="G32">
            <v>934600</v>
          </cell>
          <cell r="H32">
            <v>968300</v>
          </cell>
          <cell r="I32">
            <v>1.036</v>
          </cell>
        </row>
        <row r="33">
          <cell r="E33" t="str">
            <v>V 933400  00 00 020 10 56</v>
          </cell>
          <cell r="F33" t="str">
            <v>А</v>
          </cell>
          <cell r="G33">
            <v>1122900</v>
          </cell>
          <cell r="H33">
            <v>1163400</v>
          </cell>
          <cell r="I33">
            <v>1.036</v>
          </cell>
        </row>
        <row r="34">
          <cell r="E34" t="str">
            <v>V 933400  00 00 020 16 56</v>
          </cell>
          <cell r="F34" t="str">
            <v>А</v>
          </cell>
          <cell r="G34">
            <v>1122900</v>
          </cell>
          <cell r="H34">
            <v>1163400</v>
          </cell>
          <cell r="I34">
            <v>1.036</v>
          </cell>
        </row>
        <row r="35">
          <cell r="E35" t="str">
            <v>V 933400  00 00 023 10 56</v>
          </cell>
          <cell r="F35" t="str">
            <v>Б</v>
          </cell>
          <cell r="G35">
            <v>1122900</v>
          </cell>
          <cell r="H35">
            <v>1163400</v>
          </cell>
          <cell r="I35">
            <v>1.036</v>
          </cell>
        </row>
        <row r="36">
          <cell r="E36" t="str">
            <v>V 933400  00 00 024 10 56</v>
          </cell>
          <cell r="F36" t="str">
            <v>Б</v>
          </cell>
          <cell r="G36">
            <v>1226400</v>
          </cell>
          <cell r="H36">
            <v>1270600</v>
          </cell>
          <cell r="I36">
            <v>1.036</v>
          </cell>
        </row>
        <row r="37">
          <cell r="E37" t="str">
            <v>V 933400  00 00 024 16 56</v>
          </cell>
          <cell r="F37" t="str">
            <v>Б</v>
          </cell>
          <cell r="G37">
            <v>1285200</v>
          </cell>
          <cell r="H37">
            <v>1331500</v>
          </cell>
          <cell r="I37">
            <v>1.036</v>
          </cell>
        </row>
        <row r="38">
          <cell r="E38" t="str">
            <v>V 932700  00 00 035 10 57</v>
          </cell>
          <cell r="F38" t="str">
            <v>Б</v>
          </cell>
        </row>
        <row r="40">
          <cell r="E40" t="str">
            <v>V 933410  00 12 150 07 56</v>
          </cell>
          <cell r="F40" t="str">
            <v>Б</v>
          </cell>
          <cell r="G40">
            <v>1324600</v>
          </cell>
          <cell r="H40">
            <v>1372300</v>
          </cell>
          <cell r="I40">
            <v>1.036</v>
          </cell>
        </row>
        <row r="41">
          <cell r="E41" t="str">
            <v>V 933410  01 12 150 07 56</v>
          </cell>
          <cell r="F41" t="str">
            <v>Б</v>
          </cell>
          <cell r="I41">
            <v>1.036</v>
          </cell>
        </row>
        <row r="42">
          <cell r="E42" t="str">
            <v>V 933410  03 10 210 07 56</v>
          </cell>
          <cell r="F42" t="str">
            <v>Б</v>
          </cell>
          <cell r="G42">
            <v>1344900</v>
          </cell>
          <cell r="H42">
            <v>1393400</v>
          </cell>
          <cell r="I42">
            <v>1.036</v>
          </cell>
        </row>
        <row r="43">
          <cell r="E43" t="str">
            <v>V 933410  03 10 110 07 56</v>
          </cell>
          <cell r="F43" t="str">
            <v>Б</v>
          </cell>
          <cell r="I43">
            <v>1.036</v>
          </cell>
        </row>
        <row r="44">
          <cell r="E44" t="str">
            <v>V 933410  03 10 230 07 56</v>
          </cell>
          <cell r="F44" t="str">
            <v>А</v>
          </cell>
          <cell r="G44">
            <v>1344900</v>
          </cell>
          <cell r="H44">
            <v>1393400</v>
          </cell>
          <cell r="I44">
            <v>1.036</v>
          </cell>
        </row>
        <row r="45">
          <cell r="E45" t="str">
            <v>V 933410  03 10 130 07 56</v>
          </cell>
          <cell r="F45" t="str">
            <v>Б</v>
          </cell>
          <cell r="I45">
            <v>1.036</v>
          </cell>
        </row>
        <row r="46">
          <cell r="E46" t="str">
            <v>V 933410  06 10 230 07 56</v>
          </cell>
          <cell r="F46" t="str">
            <v>Б</v>
          </cell>
          <cell r="G46">
            <v>1254900</v>
          </cell>
          <cell r="H46">
            <v>1300100</v>
          </cell>
          <cell r="I46">
            <v>1.036</v>
          </cell>
        </row>
        <row r="48">
          <cell r="E48" t="str">
            <v>V 933410  00 00 040 07 56</v>
          </cell>
          <cell r="F48" t="str">
            <v>Б</v>
          </cell>
          <cell r="G48">
            <v>1784000</v>
          </cell>
          <cell r="H48">
            <v>1848300</v>
          </cell>
          <cell r="I48">
            <v>1.036</v>
          </cell>
        </row>
        <row r="49">
          <cell r="E49" t="str">
            <v>V 933410  00 00 046 07 56</v>
          </cell>
          <cell r="F49" t="str">
            <v>Б</v>
          </cell>
          <cell r="G49">
            <v>1763300</v>
          </cell>
          <cell r="H49">
            <v>1826800</v>
          </cell>
          <cell r="I49">
            <v>1.036</v>
          </cell>
        </row>
        <row r="51">
          <cell r="F51" t="str">
            <v>А</v>
          </cell>
          <cell r="G51">
            <v>830600</v>
          </cell>
          <cell r="H51">
            <v>830600</v>
          </cell>
          <cell r="I51">
            <v>1</v>
          </cell>
        </row>
        <row r="53">
          <cell r="E53" t="str">
            <v>V 856000  00 00 060 02 56</v>
          </cell>
          <cell r="F53" t="str">
            <v>Б</v>
          </cell>
          <cell r="G53">
            <v>780900</v>
          </cell>
          <cell r="H53">
            <v>809100</v>
          </cell>
          <cell r="I53">
            <v>1.036</v>
          </cell>
        </row>
        <row r="54">
          <cell r="E54" t="str">
            <v>V 856000  00 00 062 02 56</v>
          </cell>
          <cell r="F54" t="str">
            <v>Б</v>
          </cell>
          <cell r="G54">
            <v>820300</v>
          </cell>
          <cell r="H54">
            <v>849900</v>
          </cell>
          <cell r="I54">
            <v>1.036</v>
          </cell>
        </row>
        <row r="55">
          <cell r="E55" t="str">
            <v>V 856000  00 00 080 02 56</v>
          </cell>
          <cell r="F55" t="str">
            <v>А</v>
          </cell>
          <cell r="G55">
            <v>779700</v>
          </cell>
          <cell r="H55">
            <v>807800</v>
          </cell>
          <cell r="I55">
            <v>1.036</v>
          </cell>
        </row>
        <row r="56">
          <cell r="E56" t="str">
            <v>V 856000  01 30 080 02 56</v>
          </cell>
          <cell r="F56" t="str">
            <v>А</v>
          </cell>
          <cell r="G56">
            <v>793100</v>
          </cell>
          <cell r="H56">
            <v>821700</v>
          </cell>
          <cell r="I56">
            <v>1.036</v>
          </cell>
        </row>
        <row r="57">
          <cell r="E57" t="str">
            <v>V 856000  01 30 082 02 56</v>
          </cell>
          <cell r="F57" t="str">
            <v>А</v>
          </cell>
          <cell r="G57">
            <v>800400</v>
          </cell>
          <cell r="H57">
            <v>829300</v>
          </cell>
          <cell r="I57">
            <v>1.036</v>
          </cell>
        </row>
        <row r="58">
          <cell r="E58" t="str">
            <v>V 856000  00 00 082 02 56</v>
          </cell>
          <cell r="F58" t="str">
            <v>А</v>
          </cell>
          <cell r="G58">
            <v>820600</v>
          </cell>
          <cell r="H58">
            <v>850200</v>
          </cell>
          <cell r="I58">
            <v>1.036</v>
          </cell>
        </row>
        <row r="59">
          <cell r="E59" t="str">
            <v>V 856000  00 01 082 02 56</v>
          </cell>
          <cell r="F59" t="str">
            <v>А</v>
          </cell>
        </row>
        <row r="61">
          <cell r="E61" t="str">
            <v>V 855120  00 00 010 02 57</v>
          </cell>
          <cell r="F61" t="str">
            <v>А</v>
          </cell>
          <cell r="G61">
            <v>764700</v>
          </cell>
          <cell r="H61">
            <v>792300</v>
          </cell>
          <cell r="I61">
            <v>1.036</v>
          </cell>
        </row>
        <row r="62">
          <cell r="E62" t="str">
            <v>V 855120  00 00 010 02 57</v>
          </cell>
          <cell r="F62" t="str">
            <v>Б</v>
          </cell>
          <cell r="G62">
            <v>773800</v>
          </cell>
          <cell r="H62">
            <v>801700</v>
          </cell>
          <cell r="I62">
            <v>1.036</v>
          </cell>
        </row>
        <row r="63">
          <cell r="E63" t="str">
            <v>V 855122  00 00 010 00 57</v>
          </cell>
          <cell r="F63" t="str">
            <v>Б</v>
          </cell>
          <cell r="G63">
            <v>772500</v>
          </cell>
          <cell r="H63">
            <v>800400</v>
          </cell>
          <cell r="I63">
            <v>1.036</v>
          </cell>
        </row>
        <row r="64">
          <cell r="E64" t="str">
            <v>V 855123  00 00 043 00 57</v>
          </cell>
          <cell r="F64" t="str">
            <v>Б</v>
          </cell>
          <cell r="G64">
            <v>817900</v>
          </cell>
          <cell r="H64">
            <v>847400</v>
          </cell>
          <cell r="I64">
            <v>1.036</v>
          </cell>
        </row>
        <row r="65">
          <cell r="E65" t="str">
            <v>V 855124  00 00 010 00 57</v>
          </cell>
          <cell r="F65" t="str">
            <v>А</v>
          </cell>
          <cell r="G65">
            <v>817900</v>
          </cell>
          <cell r="H65">
            <v>847400</v>
          </cell>
          <cell r="I65">
            <v>1.036</v>
          </cell>
        </row>
        <row r="66">
          <cell r="E66" t="str">
            <v>V 855126  00 00 021 02 57</v>
          </cell>
          <cell r="F66" t="str">
            <v>А</v>
          </cell>
          <cell r="G66">
            <v>795600</v>
          </cell>
          <cell r="H66">
            <v>824300</v>
          </cell>
          <cell r="I66">
            <v>1.036</v>
          </cell>
        </row>
        <row r="67">
          <cell r="E67" t="str">
            <v>V 855126  01 47 021 02 57</v>
          </cell>
          <cell r="F67" t="str">
            <v>Б</v>
          </cell>
          <cell r="G67">
            <v>860000</v>
          </cell>
          <cell r="H67">
            <v>891000</v>
          </cell>
          <cell r="I67">
            <v>1.036</v>
          </cell>
        </row>
        <row r="68">
          <cell r="E68" t="str">
            <v>V 854320  00 00 041 00 57</v>
          </cell>
          <cell r="F68" t="str">
            <v>Б</v>
          </cell>
          <cell r="G68">
            <v>751800</v>
          </cell>
          <cell r="H68">
            <v>778900</v>
          </cell>
          <cell r="I68">
            <v>1.036</v>
          </cell>
        </row>
        <row r="70">
          <cell r="E70" t="str">
            <v>V 856000  00 00 016 04 56</v>
          </cell>
          <cell r="F70" t="str">
            <v>Б</v>
          </cell>
          <cell r="G70">
            <v>1434100</v>
          </cell>
          <cell r="H70">
            <v>1485800</v>
          </cell>
          <cell r="I70">
            <v>1.036</v>
          </cell>
        </row>
        <row r="71">
          <cell r="E71" t="str">
            <v>V 856000  00 00 013 06 56</v>
          </cell>
          <cell r="F71" t="str">
            <v>Б</v>
          </cell>
          <cell r="G71">
            <v>1000900</v>
          </cell>
          <cell r="H71">
            <v>1037000</v>
          </cell>
          <cell r="I71">
            <v>1.036</v>
          </cell>
        </row>
        <row r="73">
          <cell r="E73" t="str">
            <v>V 856000  00 00 010 04 56</v>
          </cell>
          <cell r="F73" t="str">
            <v>Б</v>
          </cell>
        </row>
        <row r="74">
          <cell r="E74" t="str">
            <v>V 856000  00 00 013 04 56</v>
          </cell>
          <cell r="F74" t="str">
            <v>Б</v>
          </cell>
          <cell r="G74">
            <v>1403400</v>
          </cell>
          <cell r="H74">
            <v>1454000</v>
          </cell>
          <cell r="I74">
            <v>1.036</v>
          </cell>
        </row>
        <row r="75">
          <cell r="E75" t="str">
            <v>V 853800  00 00 010 01 57</v>
          </cell>
          <cell r="F75" t="str">
            <v>Б</v>
          </cell>
          <cell r="G75">
            <v>1178100</v>
          </cell>
          <cell r="H75">
            <v>1220600</v>
          </cell>
          <cell r="I75">
            <v>1.036</v>
          </cell>
        </row>
        <row r="76">
          <cell r="E76" t="str">
            <v>V 853800  00 00 011 01 57</v>
          </cell>
          <cell r="F76" t="str">
            <v>Б</v>
          </cell>
          <cell r="G76">
            <v>1162300</v>
          </cell>
          <cell r="H76">
            <v>1204200</v>
          </cell>
          <cell r="I76">
            <v>1.036</v>
          </cell>
        </row>
        <row r="77">
          <cell r="E77" t="str">
            <v>V 853823  00 00 043 00 56</v>
          </cell>
          <cell r="F77" t="str">
            <v>Б</v>
          </cell>
          <cell r="G77">
            <v>1292400</v>
          </cell>
          <cell r="H77">
            <v>1339000</v>
          </cell>
          <cell r="I77">
            <v>1.036</v>
          </cell>
        </row>
        <row r="78">
          <cell r="E78" t="str">
            <v>V 853813  00 00 010 10 50</v>
          </cell>
          <cell r="F78" t="str">
            <v>Б</v>
          </cell>
          <cell r="G78">
            <v>1308200</v>
          </cell>
          <cell r="H78">
            <v>1355300</v>
          </cell>
          <cell r="I78">
            <v>1.036</v>
          </cell>
        </row>
        <row r="80">
          <cell r="E80" t="str">
            <v>V 950900  00 00 016 30 56</v>
          </cell>
          <cell r="F80" t="str">
            <v>Б</v>
          </cell>
          <cell r="G80">
            <v>1683400</v>
          </cell>
          <cell r="H80">
            <v>1683400</v>
          </cell>
          <cell r="I80">
            <v>1</v>
          </cell>
        </row>
        <row r="81">
          <cell r="E81" t="str">
            <v>V 950900  00 00 010 30 56</v>
          </cell>
          <cell r="F81" t="str">
            <v>Б</v>
          </cell>
          <cell r="G81">
            <v>1679300</v>
          </cell>
          <cell r="H81">
            <v>1739800</v>
          </cell>
          <cell r="I81">
            <v>1.036</v>
          </cell>
        </row>
        <row r="82">
          <cell r="E82" t="str">
            <v>V 950900  00 00 032 30 56</v>
          </cell>
          <cell r="F82" t="str">
            <v>Б</v>
          </cell>
          <cell r="G82">
            <v>1768200</v>
          </cell>
          <cell r="H82">
            <v>1832000</v>
          </cell>
          <cell r="I82">
            <v>1.036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view="pageBreakPreview" zoomScale="55" zoomScaleNormal="60" zoomScaleSheetLayoutView="55" workbookViewId="0">
      <selection activeCell="S85" sqref="S85"/>
    </sheetView>
  </sheetViews>
  <sheetFormatPr defaultColWidth="9.109375" defaultRowHeight="18"/>
  <cols>
    <col min="1" max="1" width="22.33203125" style="1" customWidth="1"/>
    <col min="2" max="2" width="28.44140625" style="2" hidden="1" customWidth="1"/>
    <col min="3" max="3" width="25.33203125" style="3" customWidth="1"/>
    <col min="4" max="4" width="28.44140625" style="2" customWidth="1"/>
    <col min="5" max="5" width="34.109375" style="2" customWidth="1"/>
    <col min="6" max="6" width="12.44140625" style="2" customWidth="1"/>
    <col min="7" max="8" width="16.6640625" style="4" customWidth="1"/>
    <col min="9" max="9" width="10.88671875" style="137" customWidth="1"/>
    <col min="10" max="10" width="11" style="5" customWidth="1"/>
    <col min="11" max="11" width="13.33203125" style="4" customWidth="1"/>
    <col min="12" max="12" width="14.109375" style="4" customWidth="1"/>
    <col min="13" max="13" width="13.5546875" style="4" customWidth="1"/>
    <col min="14" max="14" width="12.109375" style="4" customWidth="1"/>
    <col min="15" max="15" width="17.44140625" style="4" customWidth="1"/>
    <col min="16" max="16" width="23" style="4" customWidth="1"/>
    <col min="17" max="17" width="24.5546875" style="4" customWidth="1"/>
    <col min="18" max="18" width="70.6640625" style="7" customWidth="1"/>
    <col min="19" max="19" width="15.109375" style="151" customWidth="1"/>
    <col min="20" max="16384" width="9.109375" style="8"/>
  </cols>
  <sheetData>
    <row r="1" spans="1:19" ht="32.4">
      <c r="E1" s="4"/>
      <c r="F1" s="4"/>
      <c r="H1" s="5"/>
      <c r="I1" s="4"/>
      <c r="J1" s="4"/>
      <c r="Q1" s="6" t="s">
        <v>0</v>
      </c>
      <c r="S1" s="8"/>
    </row>
    <row r="2" spans="1:19" ht="32.4">
      <c r="E2" s="4"/>
      <c r="F2" s="4"/>
      <c r="H2" s="5"/>
      <c r="I2" s="4"/>
      <c r="J2" s="4"/>
      <c r="Q2" s="6" t="s">
        <v>1</v>
      </c>
      <c r="S2" s="8"/>
    </row>
    <row r="3" spans="1:19" ht="32.4">
      <c r="E3" s="4"/>
      <c r="F3" s="4"/>
      <c r="H3" s="5"/>
      <c r="I3" s="4"/>
      <c r="J3" s="4"/>
      <c r="M3" s="9"/>
      <c r="Q3" s="6" t="s">
        <v>2</v>
      </c>
      <c r="S3" s="8"/>
    </row>
    <row r="4" spans="1:19" ht="32.4">
      <c r="E4" s="4"/>
      <c r="F4" s="4"/>
      <c r="H4" s="5"/>
      <c r="I4" s="4"/>
      <c r="J4" s="4"/>
      <c r="Q4" s="6" t="s">
        <v>3</v>
      </c>
      <c r="S4" s="8"/>
    </row>
    <row r="5" spans="1:19" ht="32.4">
      <c r="E5" s="4"/>
      <c r="F5" s="4"/>
      <c r="H5" s="5"/>
      <c r="I5" s="4"/>
      <c r="J5" s="4"/>
      <c r="Q5" s="6" t="s">
        <v>4</v>
      </c>
      <c r="S5" s="8"/>
    </row>
    <row r="6" spans="1:19" ht="25.2">
      <c r="E6" s="4"/>
      <c r="F6" s="4"/>
      <c r="H6" s="5"/>
      <c r="I6" s="4"/>
      <c r="J6" s="4"/>
      <c r="O6" s="10"/>
      <c r="P6" s="11"/>
      <c r="Q6" s="11"/>
      <c r="R6" s="12"/>
      <c r="S6" s="8"/>
    </row>
    <row r="7" spans="1:19">
      <c r="A7" s="13"/>
      <c r="B7" s="14"/>
      <c r="C7" s="15"/>
      <c r="D7" s="14"/>
      <c r="E7" s="16"/>
      <c r="F7" s="16"/>
      <c r="G7" s="16"/>
      <c r="H7" s="17"/>
      <c r="I7" s="16"/>
      <c r="J7" s="16"/>
      <c r="K7" s="16"/>
      <c r="L7" s="16"/>
      <c r="M7" s="16"/>
      <c r="N7" s="16"/>
      <c r="O7" s="18"/>
      <c r="P7" s="11"/>
      <c r="Q7" s="11"/>
      <c r="R7" s="12"/>
      <c r="S7" s="8"/>
    </row>
    <row r="8" spans="1:19" s="19" customFormat="1" ht="31.8">
      <c r="A8" s="155" t="s">
        <v>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1:19" s="19" customFormat="1" ht="31.8">
      <c r="A9" s="155" t="s">
        <v>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</row>
    <row r="10" spans="1:19" s="19" customFormat="1" ht="22.5" customHeight="1">
      <c r="A10" s="20"/>
      <c r="B10" s="21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1"/>
    </row>
    <row r="11" spans="1:19" s="19" customFormat="1" ht="23.4" thickBot="1">
      <c r="A11" s="22"/>
      <c r="B11" s="23"/>
      <c r="C11" s="24"/>
      <c r="D11" s="23"/>
      <c r="E11" s="23"/>
      <c r="F11" s="23"/>
      <c r="G11" s="25"/>
      <c r="H11" s="25"/>
      <c r="I11" s="26"/>
      <c r="J11" s="27"/>
      <c r="K11" s="28"/>
      <c r="L11" s="28"/>
      <c r="M11" s="28"/>
      <c r="N11" s="28"/>
      <c r="O11" s="28"/>
      <c r="P11" s="28"/>
      <c r="Q11" s="28"/>
      <c r="R11" s="29" t="s">
        <v>7</v>
      </c>
      <c r="S11" s="11"/>
    </row>
    <row r="12" spans="1:19" ht="65.25" customHeight="1">
      <c r="A12" s="156" t="s">
        <v>8</v>
      </c>
      <c r="B12" s="158" t="s">
        <v>9</v>
      </c>
      <c r="C12" s="158" t="s">
        <v>10</v>
      </c>
      <c r="D12" s="158" t="s">
        <v>11</v>
      </c>
      <c r="E12" s="158" t="s">
        <v>12</v>
      </c>
      <c r="F12" s="158" t="s">
        <v>13</v>
      </c>
      <c r="G12" s="160" t="s">
        <v>14</v>
      </c>
      <c r="H12" s="161"/>
      <c r="I12" s="162" t="s">
        <v>15</v>
      </c>
      <c r="J12" s="180" t="s">
        <v>16</v>
      </c>
      <c r="K12" s="164" t="s">
        <v>17</v>
      </c>
      <c r="L12" s="164" t="s">
        <v>18</v>
      </c>
      <c r="M12" s="164" t="s">
        <v>19</v>
      </c>
      <c r="N12" s="164" t="s">
        <v>20</v>
      </c>
      <c r="O12" s="164" t="s">
        <v>21</v>
      </c>
      <c r="P12" s="164" t="s">
        <v>22</v>
      </c>
      <c r="Q12" s="158" t="s">
        <v>23</v>
      </c>
      <c r="R12" s="167" t="s">
        <v>24</v>
      </c>
      <c r="S12" s="11" t="s">
        <v>304</v>
      </c>
    </row>
    <row r="13" spans="1:19" ht="56.25" customHeight="1" thickBot="1">
      <c r="A13" s="157"/>
      <c r="B13" s="159"/>
      <c r="C13" s="159"/>
      <c r="D13" s="159"/>
      <c r="E13" s="159"/>
      <c r="F13" s="159"/>
      <c r="G13" s="30" t="s">
        <v>25</v>
      </c>
      <c r="H13" s="31" t="s">
        <v>26</v>
      </c>
      <c r="I13" s="163"/>
      <c r="J13" s="181"/>
      <c r="K13" s="165"/>
      <c r="L13" s="165"/>
      <c r="M13" s="165"/>
      <c r="N13" s="165"/>
      <c r="O13" s="165"/>
      <c r="P13" s="165"/>
      <c r="Q13" s="166"/>
      <c r="R13" s="168"/>
      <c r="S13" s="11" t="s">
        <v>305</v>
      </c>
    </row>
    <row r="14" spans="1:19" ht="26.25" customHeight="1" thickBot="1">
      <c r="A14" s="32">
        <v>1</v>
      </c>
      <c r="B14" s="33">
        <v>2</v>
      </c>
      <c r="C14" s="33">
        <v>2</v>
      </c>
      <c r="D14" s="34">
        <v>3</v>
      </c>
      <c r="E14" s="34">
        <v>4</v>
      </c>
      <c r="F14" s="35">
        <v>5</v>
      </c>
      <c r="G14" s="35">
        <v>6</v>
      </c>
      <c r="H14" s="36">
        <v>7</v>
      </c>
      <c r="I14" s="35">
        <v>8</v>
      </c>
      <c r="J14" s="35">
        <v>9</v>
      </c>
      <c r="K14" s="36">
        <v>10</v>
      </c>
      <c r="L14" s="36">
        <v>11</v>
      </c>
      <c r="M14" s="35">
        <v>12</v>
      </c>
      <c r="N14" s="35">
        <v>13</v>
      </c>
      <c r="O14" s="36">
        <v>14</v>
      </c>
      <c r="P14" s="37">
        <v>15</v>
      </c>
      <c r="Q14" s="38">
        <v>16</v>
      </c>
      <c r="R14" s="39">
        <v>17</v>
      </c>
      <c r="S14" s="11"/>
    </row>
    <row r="15" spans="1:19" ht="30" customHeight="1" thickBot="1">
      <c r="A15" s="169" t="s">
        <v>27</v>
      </c>
      <c r="B15" s="170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2"/>
      <c r="R15" s="173"/>
      <c r="S15" s="11"/>
    </row>
    <row r="16" spans="1:19" ht="30" customHeight="1">
      <c r="A16" s="174" t="s">
        <v>28</v>
      </c>
      <c r="B16" s="40" t="s">
        <v>29</v>
      </c>
      <c r="C16" s="41" t="s">
        <v>30</v>
      </c>
      <c r="D16" s="42" t="s">
        <v>31</v>
      </c>
      <c r="E16" s="40" t="s">
        <v>32</v>
      </c>
      <c r="F16" s="43" t="s">
        <v>33</v>
      </c>
      <c r="G16" s="44">
        <v>658400</v>
      </c>
      <c r="H16" s="44">
        <v>776912</v>
      </c>
      <c r="I16" s="45">
        <v>12</v>
      </c>
      <c r="J16" s="46">
        <v>9.1</v>
      </c>
      <c r="K16" s="41" t="s">
        <v>34</v>
      </c>
      <c r="L16" s="41" t="s">
        <v>35</v>
      </c>
      <c r="M16" s="41" t="s">
        <v>36</v>
      </c>
      <c r="N16" s="41" t="s">
        <v>37</v>
      </c>
      <c r="O16" s="41" t="s">
        <v>38</v>
      </c>
      <c r="P16" s="41" t="s">
        <v>39</v>
      </c>
      <c r="Q16" s="176" t="s">
        <v>40</v>
      </c>
      <c r="R16" s="47" t="s">
        <v>41</v>
      </c>
      <c r="S16" s="12">
        <f>VLOOKUP(E16,'[1]Динамика роста цен'!$E$9:$I$9999,5,FALSE)*100-100</f>
        <v>3.6000000000000085</v>
      </c>
    </row>
    <row r="17" spans="1:19" ht="30" customHeight="1">
      <c r="A17" s="175"/>
      <c r="B17" s="48" t="s">
        <v>42</v>
      </c>
      <c r="C17" s="49" t="s">
        <v>30</v>
      </c>
      <c r="D17" s="50" t="s">
        <v>43</v>
      </c>
      <c r="E17" s="40" t="s">
        <v>44</v>
      </c>
      <c r="F17" s="43" t="s">
        <v>33</v>
      </c>
      <c r="G17" s="44">
        <v>895500</v>
      </c>
      <c r="H17" s="44">
        <v>1056690</v>
      </c>
      <c r="I17" s="45">
        <v>12</v>
      </c>
      <c r="J17" s="51">
        <v>8.6999999999999993</v>
      </c>
      <c r="K17" s="49" t="s">
        <v>34</v>
      </c>
      <c r="L17" s="49" t="s">
        <v>45</v>
      </c>
      <c r="M17" s="49" t="s">
        <v>46</v>
      </c>
      <c r="N17" s="49" t="s">
        <v>37</v>
      </c>
      <c r="O17" s="49" t="s">
        <v>47</v>
      </c>
      <c r="P17" s="49" t="s">
        <v>39</v>
      </c>
      <c r="Q17" s="177"/>
      <c r="R17" s="52" t="s">
        <v>41</v>
      </c>
      <c r="S17" s="12">
        <f>VLOOKUP(E17,'[1]Динамика роста цен'!$E$9:$I$9999,5,FALSE)*100-100</f>
        <v>3.6000000000000085</v>
      </c>
    </row>
    <row r="18" spans="1:19" ht="30" customHeight="1">
      <c r="A18" s="178" t="s">
        <v>48</v>
      </c>
      <c r="B18" s="48" t="s">
        <v>49</v>
      </c>
      <c r="C18" s="49" t="s">
        <v>30</v>
      </c>
      <c r="D18" s="50" t="s">
        <v>50</v>
      </c>
      <c r="E18" s="40" t="s">
        <v>51</v>
      </c>
      <c r="F18" s="43" t="s">
        <v>52</v>
      </c>
      <c r="G18" s="44">
        <v>663400</v>
      </c>
      <c r="H18" s="44">
        <v>782812</v>
      </c>
      <c r="I18" s="45">
        <v>16</v>
      </c>
      <c r="J18" s="51">
        <v>12.9</v>
      </c>
      <c r="K18" s="49" t="s">
        <v>53</v>
      </c>
      <c r="L18" s="49" t="s">
        <v>35</v>
      </c>
      <c r="M18" s="49" t="s">
        <v>36</v>
      </c>
      <c r="N18" s="49" t="s">
        <v>37</v>
      </c>
      <c r="O18" s="49" t="s">
        <v>54</v>
      </c>
      <c r="P18" s="49" t="s">
        <v>39</v>
      </c>
      <c r="Q18" s="177"/>
      <c r="R18" s="52" t="s">
        <v>41</v>
      </c>
      <c r="S18" s="12">
        <f>VLOOKUP(E18,'[1]Динамика роста цен'!$E$9:$I$9999,5,FALSE)*100-100</f>
        <v>3.6000000000000085</v>
      </c>
    </row>
    <row r="19" spans="1:19" ht="30" customHeight="1">
      <c r="A19" s="179"/>
      <c r="B19" s="48" t="s">
        <v>55</v>
      </c>
      <c r="C19" s="49" t="s">
        <v>30</v>
      </c>
      <c r="D19" s="50" t="s">
        <v>56</v>
      </c>
      <c r="E19" s="40" t="s">
        <v>57</v>
      </c>
      <c r="F19" s="43" t="s">
        <v>33</v>
      </c>
      <c r="G19" s="44">
        <v>663400</v>
      </c>
      <c r="H19" s="44">
        <v>782812</v>
      </c>
      <c r="I19" s="45">
        <v>16</v>
      </c>
      <c r="J19" s="51">
        <v>13.05</v>
      </c>
      <c r="K19" s="49" t="s">
        <v>34</v>
      </c>
      <c r="L19" s="49" t="s">
        <v>35</v>
      </c>
      <c r="M19" s="49" t="s">
        <v>36</v>
      </c>
      <c r="N19" s="49" t="s">
        <v>37</v>
      </c>
      <c r="O19" s="49" t="s">
        <v>58</v>
      </c>
      <c r="P19" s="49" t="s">
        <v>39</v>
      </c>
      <c r="Q19" s="177"/>
      <c r="R19" s="52" t="s">
        <v>41</v>
      </c>
      <c r="S19" s="12">
        <f>VLOOKUP(E19,'[1]Динамика роста цен'!$E$9:$I$9999,5,FALSE)*100-100</f>
        <v>3.6000000000000085</v>
      </c>
    </row>
    <row r="20" spans="1:19" ht="30" customHeight="1" thickBot="1">
      <c r="A20" s="175"/>
      <c r="B20" s="48" t="s">
        <v>59</v>
      </c>
      <c r="C20" s="49" t="s">
        <v>30</v>
      </c>
      <c r="D20" s="50" t="s">
        <v>60</v>
      </c>
      <c r="E20" s="40" t="s">
        <v>61</v>
      </c>
      <c r="F20" s="43" t="s">
        <v>33</v>
      </c>
      <c r="G20" s="44">
        <v>676500</v>
      </c>
      <c r="H20" s="44">
        <v>798270</v>
      </c>
      <c r="I20" s="45">
        <v>16</v>
      </c>
      <c r="J20" s="51">
        <v>12.8</v>
      </c>
      <c r="K20" s="49" t="s">
        <v>53</v>
      </c>
      <c r="L20" s="49" t="s">
        <v>35</v>
      </c>
      <c r="M20" s="49" t="s">
        <v>46</v>
      </c>
      <c r="N20" s="49" t="s">
        <v>37</v>
      </c>
      <c r="O20" s="49" t="s">
        <v>54</v>
      </c>
      <c r="P20" s="49" t="s">
        <v>39</v>
      </c>
      <c r="Q20" s="177"/>
      <c r="R20" s="52" t="s">
        <v>41</v>
      </c>
      <c r="S20" s="12">
        <f>VLOOKUP(E20,'[1]Динамика роста цен'!$E$9:$I$9999,5,FALSE)*100-100</f>
        <v>3.6000000000000085</v>
      </c>
    </row>
    <row r="21" spans="1:19" ht="42.75" customHeight="1" thickBot="1">
      <c r="A21" s="169" t="s">
        <v>62</v>
      </c>
      <c r="B21" s="170"/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  <c r="R21" s="173"/>
      <c r="S21" s="12"/>
    </row>
    <row r="22" spans="1:19" ht="42.75" customHeight="1">
      <c r="A22" s="174" t="s">
        <v>63</v>
      </c>
      <c r="B22" s="53" t="s">
        <v>64</v>
      </c>
      <c r="C22" s="54" t="s">
        <v>30</v>
      </c>
      <c r="D22" s="55" t="s">
        <v>64</v>
      </c>
      <c r="E22" s="53" t="s">
        <v>65</v>
      </c>
      <c r="F22" s="43" t="s">
        <v>52</v>
      </c>
      <c r="G22" s="56">
        <v>853700</v>
      </c>
      <c r="H22" s="56">
        <v>1007366</v>
      </c>
      <c r="I22" s="57">
        <v>21</v>
      </c>
      <c r="J22" s="58">
        <v>16.5</v>
      </c>
      <c r="K22" s="54" t="s">
        <v>66</v>
      </c>
      <c r="L22" s="54" t="s">
        <v>35</v>
      </c>
      <c r="M22" s="54" t="s">
        <v>36</v>
      </c>
      <c r="N22" s="54" t="s">
        <v>37</v>
      </c>
      <c r="O22" s="54" t="s">
        <v>54</v>
      </c>
      <c r="P22" s="54" t="s">
        <v>67</v>
      </c>
      <c r="Q22" s="176" t="s">
        <v>68</v>
      </c>
      <c r="R22" s="59" t="s">
        <v>41</v>
      </c>
      <c r="S22" s="12">
        <f>VLOOKUP(E22,'[1]Динамика роста цен'!$E$9:$I$9999,5,FALSE)*100-100</f>
        <v>3.6000000000000085</v>
      </c>
    </row>
    <row r="23" spans="1:19" ht="42.75" customHeight="1" thickBot="1">
      <c r="A23" s="182"/>
      <c r="B23" s="60" t="s">
        <v>69</v>
      </c>
      <c r="C23" s="61" t="s">
        <v>30</v>
      </c>
      <c r="D23" s="62" t="s">
        <v>69</v>
      </c>
      <c r="E23" s="63" t="s">
        <v>70</v>
      </c>
      <c r="F23" s="43" t="s">
        <v>52</v>
      </c>
      <c r="G23" s="64">
        <v>853700</v>
      </c>
      <c r="H23" s="64">
        <v>1007366</v>
      </c>
      <c r="I23" s="65">
        <v>21</v>
      </c>
      <c r="J23" s="66">
        <v>16.649999999999999</v>
      </c>
      <c r="K23" s="61" t="s">
        <v>71</v>
      </c>
      <c r="L23" s="61" t="s">
        <v>35</v>
      </c>
      <c r="M23" s="61" t="s">
        <v>36</v>
      </c>
      <c r="N23" s="61" t="s">
        <v>37</v>
      </c>
      <c r="O23" s="61" t="s">
        <v>58</v>
      </c>
      <c r="P23" s="61" t="s">
        <v>67</v>
      </c>
      <c r="Q23" s="183"/>
      <c r="R23" s="67" t="s">
        <v>41</v>
      </c>
      <c r="S23" s="12">
        <f>VLOOKUP(E23,'[1]Динамика роста цен'!$E$9:$I$9999,5,FALSE)*100-100</f>
        <v>3.6000000000000085</v>
      </c>
    </row>
    <row r="24" spans="1:19" ht="37.950000000000003" customHeight="1" thickBot="1">
      <c r="A24" s="169" t="s">
        <v>72</v>
      </c>
      <c r="B24" s="170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2"/>
      <c r="R24" s="173"/>
      <c r="S24" s="12"/>
    </row>
    <row r="25" spans="1:19" s="68" customFormat="1" ht="37.950000000000003" customHeight="1">
      <c r="A25" s="174" t="s">
        <v>28</v>
      </c>
      <c r="B25" s="48" t="s">
        <v>73</v>
      </c>
      <c r="C25" s="49" t="s">
        <v>30</v>
      </c>
      <c r="D25" s="50" t="s">
        <v>74</v>
      </c>
      <c r="E25" s="40" t="s">
        <v>75</v>
      </c>
      <c r="F25" s="43" t="s">
        <v>52</v>
      </c>
      <c r="G25" s="44">
        <v>686600</v>
      </c>
      <c r="H25" s="44">
        <v>810188</v>
      </c>
      <c r="I25" s="45">
        <v>16</v>
      </c>
      <c r="J25" s="51">
        <v>12.1</v>
      </c>
      <c r="K25" s="49" t="s">
        <v>53</v>
      </c>
      <c r="L25" s="49" t="s">
        <v>35</v>
      </c>
      <c r="M25" s="49" t="s">
        <v>36</v>
      </c>
      <c r="N25" s="49" t="s">
        <v>37</v>
      </c>
      <c r="O25" s="49" t="s">
        <v>54</v>
      </c>
      <c r="P25" s="49" t="s">
        <v>76</v>
      </c>
      <c r="Q25" s="176" t="s">
        <v>77</v>
      </c>
      <c r="R25" s="52" t="s">
        <v>78</v>
      </c>
      <c r="S25" s="12">
        <f>VLOOKUP(E25,'[1]Динамика роста цен'!$E$9:$I$9999,5,FALSE)*100-100</f>
        <v>3.6000000000000085</v>
      </c>
    </row>
    <row r="26" spans="1:19" s="68" customFormat="1" ht="37.950000000000003" customHeight="1" thickBot="1">
      <c r="A26" s="175"/>
      <c r="B26" s="48" t="s">
        <v>79</v>
      </c>
      <c r="C26" s="49" t="s">
        <v>30</v>
      </c>
      <c r="D26" s="50" t="s">
        <v>80</v>
      </c>
      <c r="E26" s="40" t="s">
        <v>81</v>
      </c>
      <c r="F26" s="43" t="s">
        <v>52</v>
      </c>
      <c r="G26" s="44">
        <v>699200</v>
      </c>
      <c r="H26" s="44">
        <v>825056</v>
      </c>
      <c r="I26" s="45">
        <v>16</v>
      </c>
      <c r="J26" s="51">
        <v>12</v>
      </c>
      <c r="K26" s="49" t="s">
        <v>53</v>
      </c>
      <c r="L26" s="49" t="s">
        <v>35</v>
      </c>
      <c r="M26" s="49" t="s">
        <v>46</v>
      </c>
      <c r="N26" s="49" t="s">
        <v>37</v>
      </c>
      <c r="O26" s="49" t="s">
        <v>54</v>
      </c>
      <c r="P26" s="49" t="s">
        <v>76</v>
      </c>
      <c r="Q26" s="177"/>
      <c r="R26" s="52" t="s">
        <v>78</v>
      </c>
      <c r="S26" s="12">
        <f>VLOOKUP(E26,'[1]Динамика роста цен'!$E$9:$I$9999,5,FALSE)*100-100</f>
        <v>3.6000000000000085</v>
      </c>
    </row>
    <row r="27" spans="1:19" s="68" customFormat="1" ht="37.950000000000003" customHeight="1" thickBot="1">
      <c r="A27" s="169" t="s">
        <v>82</v>
      </c>
      <c r="B27" s="170"/>
      <c r="C27" s="170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  <c r="R27" s="173"/>
      <c r="S27" s="12"/>
    </row>
    <row r="28" spans="1:19" s="68" customFormat="1" ht="37.950000000000003" customHeight="1">
      <c r="A28" s="174" t="s">
        <v>63</v>
      </c>
      <c r="B28" s="48" t="s">
        <v>83</v>
      </c>
      <c r="C28" s="49" t="s">
        <v>30</v>
      </c>
      <c r="D28" s="50" t="s">
        <v>83</v>
      </c>
      <c r="E28" s="40" t="s">
        <v>84</v>
      </c>
      <c r="F28" s="43" t="s">
        <v>33</v>
      </c>
      <c r="G28" s="44">
        <v>942500</v>
      </c>
      <c r="H28" s="44">
        <v>1112150</v>
      </c>
      <c r="I28" s="69">
        <v>21</v>
      </c>
      <c r="J28" s="51">
        <v>15.7</v>
      </c>
      <c r="K28" s="49" t="s">
        <v>71</v>
      </c>
      <c r="L28" s="49" t="s">
        <v>35</v>
      </c>
      <c r="M28" s="49" t="s">
        <v>36</v>
      </c>
      <c r="N28" s="49" t="s">
        <v>37</v>
      </c>
      <c r="O28" s="49" t="s">
        <v>58</v>
      </c>
      <c r="P28" s="49" t="s">
        <v>85</v>
      </c>
      <c r="Q28" s="176" t="s">
        <v>86</v>
      </c>
      <c r="R28" s="70" t="s">
        <v>87</v>
      </c>
      <c r="S28" s="12">
        <f>VLOOKUP(E28,'[1]Динамика роста цен'!$E$9:$I$9999,5,FALSE)*100-100</f>
        <v>3.6000000000000085</v>
      </c>
    </row>
    <row r="29" spans="1:19" s="68" customFormat="1" ht="37.950000000000003" customHeight="1" thickBot="1">
      <c r="A29" s="175"/>
      <c r="B29" s="48" t="s">
        <v>88</v>
      </c>
      <c r="C29" s="49" t="s">
        <v>30</v>
      </c>
      <c r="D29" s="50" t="s">
        <v>88</v>
      </c>
      <c r="E29" s="40" t="s">
        <v>89</v>
      </c>
      <c r="F29" s="43" t="s">
        <v>52</v>
      </c>
      <c r="G29" s="44">
        <v>942500</v>
      </c>
      <c r="H29" s="44">
        <v>1112150</v>
      </c>
      <c r="I29" s="69">
        <v>21</v>
      </c>
      <c r="J29" s="51">
        <v>15.5</v>
      </c>
      <c r="K29" s="49" t="s">
        <v>66</v>
      </c>
      <c r="L29" s="49" t="s">
        <v>35</v>
      </c>
      <c r="M29" s="49" t="s">
        <v>36</v>
      </c>
      <c r="N29" s="49" t="s">
        <v>37</v>
      </c>
      <c r="O29" s="49" t="s">
        <v>54</v>
      </c>
      <c r="P29" s="49" t="s">
        <v>85</v>
      </c>
      <c r="Q29" s="183"/>
      <c r="R29" s="70" t="s">
        <v>87</v>
      </c>
      <c r="S29" s="12">
        <f>VLOOKUP(E29,'[1]Динамика роста цен'!$E$9:$I$9999,5,FALSE)*100-100</f>
        <v>3.6000000000000085</v>
      </c>
    </row>
    <row r="30" spans="1:19" s="68" customFormat="1" ht="37.950000000000003" customHeight="1" thickBot="1">
      <c r="A30" s="169" t="s">
        <v>90</v>
      </c>
      <c r="B30" s="170"/>
      <c r="C30" s="170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  <c r="R30" s="173"/>
      <c r="S30" s="12"/>
    </row>
    <row r="31" spans="1:19" s="71" customFormat="1" ht="37.950000000000003" customHeight="1">
      <c r="A31" s="174" t="s">
        <v>48</v>
      </c>
      <c r="B31" s="48" t="s">
        <v>91</v>
      </c>
      <c r="C31" s="49" t="s">
        <v>30</v>
      </c>
      <c r="D31" s="50" t="s">
        <v>92</v>
      </c>
      <c r="E31" s="40" t="s">
        <v>93</v>
      </c>
      <c r="F31" s="43" t="s">
        <v>33</v>
      </c>
      <c r="G31" s="44">
        <v>813500</v>
      </c>
      <c r="H31" s="44">
        <v>959930</v>
      </c>
      <c r="I31" s="45">
        <v>16</v>
      </c>
      <c r="J31" s="51">
        <v>11.55</v>
      </c>
      <c r="K31" s="49" t="s">
        <v>34</v>
      </c>
      <c r="L31" s="49" t="s">
        <v>45</v>
      </c>
      <c r="M31" s="49" t="s">
        <v>36</v>
      </c>
      <c r="N31" s="49" t="s">
        <v>37</v>
      </c>
      <c r="O31" s="49" t="s">
        <v>58</v>
      </c>
      <c r="P31" s="49" t="s">
        <v>94</v>
      </c>
      <c r="Q31" s="184" t="s">
        <v>95</v>
      </c>
      <c r="R31" s="52" t="s">
        <v>96</v>
      </c>
      <c r="S31" s="12">
        <f>VLOOKUP(E31,'[1]Динамика роста цен'!$E$9:$I$9999,5,FALSE)*100-100</f>
        <v>3.6000000000000085</v>
      </c>
    </row>
    <row r="32" spans="1:19" s="71" customFormat="1" ht="37.950000000000003" customHeight="1">
      <c r="A32" s="179"/>
      <c r="B32" s="48" t="s">
        <v>97</v>
      </c>
      <c r="C32" s="49" t="s">
        <v>30</v>
      </c>
      <c r="D32" s="50" t="s">
        <v>98</v>
      </c>
      <c r="E32" s="40" t="s">
        <v>99</v>
      </c>
      <c r="F32" s="43" t="s">
        <v>33</v>
      </c>
      <c r="G32" s="44">
        <v>813500</v>
      </c>
      <c r="H32" s="44">
        <v>959930</v>
      </c>
      <c r="I32" s="45">
        <v>16</v>
      </c>
      <c r="J32" s="51">
        <v>11.4</v>
      </c>
      <c r="K32" s="49" t="s">
        <v>53</v>
      </c>
      <c r="L32" s="49" t="s">
        <v>35</v>
      </c>
      <c r="M32" s="49" t="s">
        <v>36</v>
      </c>
      <c r="N32" s="49" t="s">
        <v>37</v>
      </c>
      <c r="O32" s="49" t="s">
        <v>54</v>
      </c>
      <c r="P32" s="49" t="s">
        <v>94</v>
      </c>
      <c r="Q32" s="185"/>
      <c r="R32" s="52" t="s">
        <v>96</v>
      </c>
      <c r="S32" s="12">
        <f>VLOOKUP(E32,'[1]Динамика роста цен'!$E$9:$I$9999,5,FALSE)*100-100</f>
        <v>3.6000000000000085</v>
      </c>
    </row>
    <row r="33" spans="1:22" s="71" customFormat="1" ht="37.950000000000003" customHeight="1">
      <c r="A33" s="179"/>
      <c r="B33" s="48" t="s">
        <v>100</v>
      </c>
      <c r="C33" s="49" t="s">
        <v>30</v>
      </c>
      <c r="D33" s="50" t="s">
        <v>101</v>
      </c>
      <c r="E33" s="40" t="s">
        <v>102</v>
      </c>
      <c r="F33" s="43" t="s">
        <v>33</v>
      </c>
      <c r="G33" s="44">
        <v>829700</v>
      </c>
      <c r="H33" s="44">
        <v>979046</v>
      </c>
      <c r="I33" s="45">
        <v>16</v>
      </c>
      <c r="J33" s="51">
        <v>11.45</v>
      </c>
      <c r="K33" s="49" t="s">
        <v>34</v>
      </c>
      <c r="L33" s="49" t="s">
        <v>35</v>
      </c>
      <c r="M33" s="49" t="s">
        <v>46</v>
      </c>
      <c r="N33" s="49" t="s">
        <v>37</v>
      </c>
      <c r="O33" s="49" t="s">
        <v>58</v>
      </c>
      <c r="P33" s="49" t="s">
        <v>94</v>
      </c>
      <c r="Q33" s="185"/>
      <c r="R33" s="52" t="s">
        <v>96</v>
      </c>
      <c r="S33" s="12">
        <f>VLOOKUP(E33,'[1]Динамика роста цен'!$E$9:$I$9999,5,FALSE)*100-100</f>
        <v>3.6000000000000085</v>
      </c>
    </row>
    <row r="34" spans="1:22" s="71" customFormat="1" ht="37.950000000000003" customHeight="1" thickBot="1">
      <c r="A34" s="182"/>
      <c r="B34" s="48" t="s">
        <v>103</v>
      </c>
      <c r="C34" s="49" t="s">
        <v>30</v>
      </c>
      <c r="D34" s="50" t="s">
        <v>104</v>
      </c>
      <c r="E34" s="40" t="s">
        <v>105</v>
      </c>
      <c r="F34" s="43" t="s">
        <v>33</v>
      </c>
      <c r="G34" s="44">
        <v>829700</v>
      </c>
      <c r="H34" s="44">
        <v>979046</v>
      </c>
      <c r="I34" s="45">
        <v>16</v>
      </c>
      <c r="J34" s="51">
        <v>11.3</v>
      </c>
      <c r="K34" s="49" t="s">
        <v>53</v>
      </c>
      <c r="L34" s="49" t="s">
        <v>35</v>
      </c>
      <c r="M34" s="49" t="s">
        <v>46</v>
      </c>
      <c r="N34" s="49" t="s">
        <v>37</v>
      </c>
      <c r="O34" s="49" t="s">
        <v>54</v>
      </c>
      <c r="P34" s="49" t="s">
        <v>94</v>
      </c>
      <c r="Q34" s="185"/>
      <c r="R34" s="52" t="s">
        <v>96</v>
      </c>
      <c r="S34" s="12">
        <f>VLOOKUP(E34,'[1]Динамика роста цен'!$E$9:$I$9999,5,FALSE)*100-100</f>
        <v>3.6000000000000085</v>
      </c>
    </row>
    <row r="35" spans="1:22" s="71" customFormat="1" ht="37.950000000000003" customHeight="1" thickBot="1">
      <c r="A35" s="169" t="s">
        <v>106</v>
      </c>
      <c r="B35" s="170"/>
      <c r="C35" s="170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2"/>
      <c r="R35" s="173"/>
      <c r="S35" s="12"/>
    </row>
    <row r="36" spans="1:22" s="71" customFormat="1" ht="37.950000000000003" customHeight="1">
      <c r="A36" s="179" t="s">
        <v>63</v>
      </c>
      <c r="B36" s="48" t="s">
        <v>107</v>
      </c>
      <c r="C36" s="49" t="s">
        <v>30</v>
      </c>
      <c r="D36" s="50" t="s">
        <v>107</v>
      </c>
      <c r="E36" s="40" t="s">
        <v>108</v>
      </c>
      <c r="F36" s="43" t="s">
        <v>33</v>
      </c>
      <c r="G36" s="44">
        <v>1069800</v>
      </c>
      <c r="H36" s="44">
        <v>1262364</v>
      </c>
      <c r="I36" s="69">
        <v>21</v>
      </c>
      <c r="J36" s="51">
        <v>15.3</v>
      </c>
      <c r="K36" s="49" t="s">
        <v>71</v>
      </c>
      <c r="L36" s="49" t="s">
        <v>35</v>
      </c>
      <c r="M36" s="49" t="s">
        <v>36</v>
      </c>
      <c r="N36" s="49" t="s">
        <v>37</v>
      </c>
      <c r="O36" s="49" t="s">
        <v>58</v>
      </c>
      <c r="P36" s="49" t="s">
        <v>109</v>
      </c>
      <c r="Q36" s="176" t="s">
        <v>110</v>
      </c>
      <c r="R36" s="70" t="s">
        <v>111</v>
      </c>
      <c r="S36" s="12">
        <f>VLOOKUP(E36,'[1]Динамика роста цен'!$E$9:$I$9999,5,FALSE)*100-100</f>
        <v>3.6000000000000085</v>
      </c>
    </row>
    <row r="37" spans="1:22" s="71" customFormat="1" ht="37.950000000000003" customHeight="1" thickBot="1">
      <c r="A37" s="182"/>
      <c r="B37" s="60" t="s">
        <v>112</v>
      </c>
      <c r="C37" s="61" t="s">
        <v>30</v>
      </c>
      <c r="D37" s="62" t="s">
        <v>112</v>
      </c>
      <c r="E37" s="63" t="s">
        <v>113</v>
      </c>
      <c r="F37" s="72" t="s">
        <v>33</v>
      </c>
      <c r="G37" s="64">
        <v>1064600</v>
      </c>
      <c r="H37" s="64">
        <v>1256228</v>
      </c>
      <c r="I37" s="65">
        <v>21</v>
      </c>
      <c r="J37" s="66">
        <v>15</v>
      </c>
      <c r="K37" s="61" t="s">
        <v>66</v>
      </c>
      <c r="L37" s="61" t="s">
        <v>35</v>
      </c>
      <c r="M37" s="61" t="s">
        <v>36</v>
      </c>
      <c r="N37" s="61" t="s">
        <v>37</v>
      </c>
      <c r="O37" s="61" t="s">
        <v>54</v>
      </c>
      <c r="P37" s="61" t="s">
        <v>109</v>
      </c>
      <c r="Q37" s="183"/>
      <c r="R37" s="67" t="s">
        <v>111</v>
      </c>
      <c r="S37" s="12">
        <f>VLOOKUP(E37,'[1]Динамика роста цен'!$E$9:$I$9999,5,FALSE)*100-100</f>
        <v>3.6000000000000085</v>
      </c>
    </row>
    <row r="38" spans="1:22" s="4" customFormat="1" ht="37.950000000000003" customHeight="1" thickBot="1">
      <c r="A38" s="186" t="s">
        <v>114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8"/>
      <c r="S38" s="12"/>
      <c r="T38" s="16"/>
      <c r="U38" s="16"/>
      <c r="V38" s="16"/>
    </row>
    <row r="39" spans="1:22" s="76" customFormat="1" ht="43.5" customHeight="1">
      <c r="A39" s="73" t="s">
        <v>115</v>
      </c>
      <c r="B39" s="48" t="s">
        <v>116</v>
      </c>
      <c r="C39" s="49" t="s">
        <v>30</v>
      </c>
      <c r="D39" s="50" t="s">
        <v>117</v>
      </c>
      <c r="E39" s="74" t="s">
        <v>118</v>
      </c>
      <c r="F39" s="43" t="s">
        <v>52</v>
      </c>
      <c r="G39" s="44">
        <v>968300</v>
      </c>
      <c r="H39" s="44">
        <v>1142594</v>
      </c>
      <c r="I39" s="69">
        <v>31</v>
      </c>
      <c r="J39" s="51">
        <v>24.6</v>
      </c>
      <c r="K39" s="49" t="s">
        <v>53</v>
      </c>
      <c r="L39" s="49">
        <v>1250</v>
      </c>
      <c r="M39" s="41" t="s">
        <v>46</v>
      </c>
      <c r="N39" s="49" t="s">
        <v>37</v>
      </c>
      <c r="O39" s="49" t="s">
        <v>54</v>
      </c>
      <c r="P39" s="49" t="s">
        <v>119</v>
      </c>
      <c r="Q39" s="75">
        <v>65116</v>
      </c>
      <c r="R39" s="70" t="s">
        <v>120</v>
      </c>
      <c r="S39" s="12">
        <f>VLOOKUP(E39,'[1]Динамика роста цен'!$E$9:$I$9999,5,FALSE)*100-100</f>
        <v>3.6000000000000085</v>
      </c>
    </row>
    <row r="40" spans="1:22" s="4" customFormat="1" ht="37.950000000000003" customHeight="1">
      <c r="A40" s="189" t="s">
        <v>121</v>
      </c>
      <c r="B40" s="48" t="s">
        <v>122</v>
      </c>
      <c r="C40" s="49" t="s">
        <v>30</v>
      </c>
      <c r="D40" s="50" t="s">
        <v>122</v>
      </c>
      <c r="E40" s="74" t="s">
        <v>123</v>
      </c>
      <c r="F40" s="43" t="s">
        <v>52</v>
      </c>
      <c r="G40" s="44">
        <v>1163400</v>
      </c>
      <c r="H40" s="44">
        <v>1372812</v>
      </c>
      <c r="I40" s="69">
        <v>28.5</v>
      </c>
      <c r="J40" s="77">
        <v>21.9</v>
      </c>
      <c r="K40" s="49" t="s">
        <v>34</v>
      </c>
      <c r="L40" s="49">
        <v>1540</v>
      </c>
      <c r="M40" s="49" t="s">
        <v>46</v>
      </c>
      <c r="N40" s="49" t="s">
        <v>37</v>
      </c>
      <c r="O40" s="49" t="s">
        <v>47</v>
      </c>
      <c r="P40" s="49" t="s">
        <v>124</v>
      </c>
      <c r="Q40" s="191" t="s">
        <v>125</v>
      </c>
      <c r="R40" s="70" t="s">
        <v>126</v>
      </c>
      <c r="S40" s="12">
        <f>VLOOKUP(E40,'[1]Динамика роста цен'!$E$9:$I$9999,5,FALSE)*100-100</f>
        <v>3.6000000000000085</v>
      </c>
    </row>
    <row r="41" spans="1:22" s="4" customFormat="1" ht="37.950000000000003" customHeight="1">
      <c r="A41" s="190"/>
      <c r="B41" s="48" t="s">
        <v>127</v>
      </c>
      <c r="C41" s="49" t="s">
        <v>30</v>
      </c>
      <c r="D41" s="50" t="s">
        <v>127</v>
      </c>
      <c r="E41" s="74" t="s">
        <v>128</v>
      </c>
      <c r="F41" s="43" t="s">
        <v>52</v>
      </c>
      <c r="G41" s="44">
        <v>1163400</v>
      </c>
      <c r="H41" s="44">
        <v>1372812</v>
      </c>
      <c r="I41" s="69">
        <v>28.5</v>
      </c>
      <c r="J41" s="77">
        <v>18.899999999999999</v>
      </c>
      <c r="K41" s="49" t="s">
        <v>34</v>
      </c>
      <c r="L41" s="49">
        <v>1540</v>
      </c>
      <c r="M41" s="49" t="s">
        <v>46</v>
      </c>
      <c r="N41" s="49" t="s">
        <v>37</v>
      </c>
      <c r="O41" s="49" t="s">
        <v>47</v>
      </c>
      <c r="P41" s="49" t="s">
        <v>124</v>
      </c>
      <c r="Q41" s="177"/>
      <c r="R41" s="70" t="s">
        <v>129</v>
      </c>
      <c r="S41" s="12">
        <f>VLOOKUP(E41,'[1]Динамика роста цен'!$E$9:$I$9999,5,FALSE)*100-100</f>
        <v>3.6000000000000085</v>
      </c>
    </row>
    <row r="42" spans="1:22" s="4" customFormat="1" ht="37.950000000000003" customHeight="1">
      <c r="A42" s="190"/>
      <c r="B42" s="48" t="s">
        <v>130</v>
      </c>
      <c r="C42" s="49" t="s">
        <v>30</v>
      </c>
      <c r="D42" s="48" t="s">
        <v>130</v>
      </c>
      <c r="E42" s="74" t="s">
        <v>131</v>
      </c>
      <c r="F42" s="43" t="s">
        <v>33</v>
      </c>
      <c r="G42" s="44">
        <v>1163400</v>
      </c>
      <c r="H42" s="44">
        <v>1372812</v>
      </c>
      <c r="I42" s="69">
        <v>28.5</v>
      </c>
      <c r="J42" s="77">
        <v>21.9</v>
      </c>
      <c r="K42" s="49" t="s">
        <v>34</v>
      </c>
      <c r="L42" s="49">
        <v>1540</v>
      </c>
      <c r="M42" s="49" t="s">
        <v>46</v>
      </c>
      <c r="N42" s="49" t="s">
        <v>37</v>
      </c>
      <c r="O42" s="49" t="s">
        <v>47</v>
      </c>
      <c r="P42" s="49" t="s">
        <v>124</v>
      </c>
      <c r="Q42" s="177"/>
      <c r="R42" s="70" t="s">
        <v>132</v>
      </c>
      <c r="S42" s="12">
        <f>VLOOKUP(E42,'[1]Динамика роста цен'!$E$9:$I$9999,5,FALSE)*100-100</f>
        <v>3.6000000000000085</v>
      </c>
    </row>
    <row r="43" spans="1:22" s="4" customFormat="1" ht="37.950000000000003" customHeight="1">
      <c r="A43" s="190"/>
      <c r="B43" s="48" t="s">
        <v>133</v>
      </c>
      <c r="C43" s="49" t="s">
        <v>30</v>
      </c>
      <c r="D43" s="50" t="s">
        <v>133</v>
      </c>
      <c r="E43" s="74" t="s">
        <v>134</v>
      </c>
      <c r="F43" s="43" t="s">
        <v>33</v>
      </c>
      <c r="G43" s="44">
        <v>1270600</v>
      </c>
      <c r="H43" s="44">
        <v>1499308</v>
      </c>
      <c r="I43" s="69">
        <v>28.5</v>
      </c>
      <c r="J43" s="77">
        <v>20.9</v>
      </c>
      <c r="K43" s="49" t="s">
        <v>34</v>
      </c>
      <c r="L43" s="49">
        <v>1540</v>
      </c>
      <c r="M43" s="49" t="s">
        <v>46</v>
      </c>
      <c r="N43" s="49" t="s">
        <v>37</v>
      </c>
      <c r="O43" s="49" t="s">
        <v>47</v>
      </c>
      <c r="P43" s="49" t="s">
        <v>124</v>
      </c>
      <c r="Q43" s="177"/>
      <c r="R43" s="70" t="s">
        <v>135</v>
      </c>
      <c r="S43" s="12">
        <f>VLOOKUP(E43,'[1]Динамика роста цен'!$E$9:$I$9999,5,FALSE)*100-100</f>
        <v>3.6000000000000085</v>
      </c>
    </row>
    <row r="44" spans="1:22" s="4" customFormat="1" ht="37.950000000000003" customHeight="1" thickBot="1">
      <c r="A44" s="190"/>
      <c r="B44" s="78" t="s">
        <v>136</v>
      </c>
      <c r="C44" s="79" t="s">
        <v>30</v>
      </c>
      <c r="D44" s="80" t="s">
        <v>136</v>
      </c>
      <c r="E44" s="81" t="s">
        <v>137</v>
      </c>
      <c r="F44" s="82" t="s">
        <v>33</v>
      </c>
      <c r="G44" s="83">
        <v>1331500</v>
      </c>
      <c r="H44" s="83">
        <v>1571170</v>
      </c>
      <c r="I44" s="84">
        <v>28.5</v>
      </c>
      <c r="J44" s="85">
        <v>17.899999999999999</v>
      </c>
      <c r="K44" s="79" t="s">
        <v>34</v>
      </c>
      <c r="L44" s="79">
        <v>1540</v>
      </c>
      <c r="M44" s="79" t="s">
        <v>46</v>
      </c>
      <c r="N44" s="79" t="s">
        <v>37</v>
      </c>
      <c r="O44" s="79" t="s">
        <v>47</v>
      </c>
      <c r="P44" s="79" t="s">
        <v>124</v>
      </c>
      <c r="Q44" s="177"/>
      <c r="R44" s="86" t="s">
        <v>138</v>
      </c>
      <c r="S44" s="12">
        <f>VLOOKUP(E44,'[1]Динамика роста цен'!$E$9:$I$9999,5,FALSE)*100-100</f>
        <v>3.6000000000000085</v>
      </c>
    </row>
    <row r="45" spans="1:22" s="4" customFormat="1" ht="37.950000000000003" customHeight="1" thickBot="1">
      <c r="A45" s="186" t="s">
        <v>139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8"/>
      <c r="S45" s="12"/>
    </row>
    <row r="46" spans="1:22" s="76" customFormat="1" ht="43.5" customHeight="1">
      <c r="A46" s="192" t="s">
        <v>140</v>
      </c>
      <c r="B46" s="87" t="s">
        <v>116</v>
      </c>
      <c r="C46" s="41" t="s">
        <v>30</v>
      </c>
      <c r="D46" s="40" t="s">
        <v>141</v>
      </c>
      <c r="E46" s="88" t="s">
        <v>142</v>
      </c>
      <c r="F46" s="43" t="s">
        <v>33</v>
      </c>
      <c r="G46" s="44">
        <v>1372300</v>
      </c>
      <c r="H46" s="89">
        <v>1619314</v>
      </c>
      <c r="I46" s="45">
        <v>34</v>
      </c>
      <c r="J46" s="46">
        <v>26.19</v>
      </c>
      <c r="K46" s="41" t="s">
        <v>71</v>
      </c>
      <c r="L46" s="41">
        <v>1550</v>
      </c>
      <c r="M46" s="41" t="s">
        <v>46</v>
      </c>
      <c r="N46" s="41" t="s">
        <v>37</v>
      </c>
      <c r="O46" s="41" t="s">
        <v>47</v>
      </c>
      <c r="P46" s="41" t="s">
        <v>143</v>
      </c>
      <c r="Q46" s="90" t="s">
        <v>125</v>
      </c>
      <c r="R46" s="91" t="s">
        <v>144</v>
      </c>
      <c r="S46" s="12">
        <f>VLOOKUP(E46,'[1]Динамика роста цен'!$E$9:$I$9999,5,FALSE)*100-100</f>
        <v>3.6000000000000085</v>
      </c>
    </row>
    <row r="47" spans="1:22" s="76" customFormat="1" ht="37.5" customHeight="1">
      <c r="A47" s="192"/>
      <c r="B47" s="92" t="s">
        <v>145</v>
      </c>
      <c r="C47" s="49" t="s">
        <v>30</v>
      </c>
      <c r="D47" s="50" t="s">
        <v>145</v>
      </c>
      <c r="E47" s="74" t="s">
        <v>146</v>
      </c>
      <c r="F47" s="93" t="s">
        <v>33</v>
      </c>
      <c r="G47" s="89">
        <v>1393400</v>
      </c>
      <c r="H47" s="89">
        <v>1644212</v>
      </c>
      <c r="I47" s="69">
        <v>39</v>
      </c>
      <c r="J47" s="51">
        <v>32.06</v>
      </c>
      <c r="K47" s="49" t="s">
        <v>71</v>
      </c>
      <c r="L47" s="49">
        <v>1150</v>
      </c>
      <c r="M47" s="49" t="s">
        <v>147</v>
      </c>
      <c r="N47" s="49" t="s">
        <v>148</v>
      </c>
      <c r="O47" s="49" t="s">
        <v>58</v>
      </c>
      <c r="P47" s="49" t="s">
        <v>143</v>
      </c>
      <c r="Q47" s="79" t="s">
        <v>149</v>
      </c>
      <c r="R47" s="70" t="s">
        <v>150</v>
      </c>
      <c r="S47" s="12">
        <f>VLOOKUP(E47,'[1]Динамика роста цен'!$E$9:$I$9999,5,FALSE)*100-100</f>
        <v>3.6000000000000085</v>
      </c>
    </row>
    <row r="48" spans="1:22" s="76" customFormat="1" ht="37.5" customHeight="1">
      <c r="A48" s="192"/>
      <c r="B48" s="92" t="s">
        <v>151</v>
      </c>
      <c r="C48" s="49" t="s">
        <v>30</v>
      </c>
      <c r="D48" s="50" t="s">
        <v>151</v>
      </c>
      <c r="E48" s="74" t="s">
        <v>152</v>
      </c>
      <c r="F48" s="93" t="s">
        <v>52</v>
      </c>
      <c r="G48" s="89">
        <v>1393400</v>
      </c>
      <c r="H48" s="89">
        <v>1644212</v>
      </c>
      <c r="I48" s="69">
        <v>39</v>
      </c>
      <c r="J48" s="51">
        <v>31.93</v>
      </c>
      <c r="K48" s="49" t="s">
        <v>71</v>
      </c>
      <c r="L48" s="49">
        <v>1350</v>
      </c>
      <c r="M48" s="49" t="s">
        <v>147</v>
      </c>
      <c r="N48" s="49" t="s">
        <v>148</v>
      </c>
      <c r="O48" s="49" t="s">
        <v>58</v>
      </c>
      <c r="P48" s="49" t="s">
        <v>143</v>
      </c>
      <c r="Q48" s="194" t="s">
        <v>153</v>
      </c>
      <c r="R48" s="70" t="s">
        <v>150</v>
      </c>
      <c r="S48" s="12">
        <f>VLOOKUP(E48,'[1]Динамика роста цен'!$E$9:$I$9999,5,FALSE)*100-100</f>
        <v>3.6000000000000085</v>
      </c>
    </row>
    <row r="49" spans="1:19" s="76" customFormat="1" ht="37.5" customHeight="1" thickBot="1">
      <c r="A49" s="193"/>
      <c r="B49" s="94" t="s">
        <v>154</v>
      </c>
      <c r="C49" s="61" t="s">
        <v>30</v>
      </c>
      <c r="D49" s="62" t="s">
        <v>154</v>
      </c>
      <c r="E49" s="95" t="s">
        <v>155</v>
      </c>
      <c r="F49" s="96" t="s">
        <v>33</v>
      </c>
      <c r="G49" s="97">
        <v>1300100</v>
      </c>
      <c r="H49" s="97">
        <v>1534118</v>
      </c>
      <c r="I49" s="65">
        <v>39</v>
      </c>
      <c r="J49" s="66">
        <v>31.93</v>
      </c>
      <c r="K49" s="61" t="s">
        <v>71</v>
      </c>
      <c r="L49" s="61">
        <v>1350</v>
      </c>
      <c r="M49" s="61" t="s">
        <v>156</v>
      </c>
      <c r="N49" s="61" t="s">
        <v>148</v>
      </c>
      <c r="O49" s="61" t="s">
        <v>58</v>
      </c>
      <c r="P49" s="61" t="s">
        <v>143</v>
      </c>
      <c r="Q49" s="195"/>
      <c r="R49" s="67" t="s">
        <v>150</v>
      </c>
      <c r="S49" s="12">
        <f>VLOOKUP(E49,'[1]Динамика роста цен'!$E$9:$I$9999,5,FALSE)*100-100</f>
        <v>3.6000000000000085</v>
      </c>
    </row>
    <row r="50" spans="1:19" s="4" customFormat="1" ht="37.950000000000003" customHeight="1" thickBot="1">
      <c r="A50" s="196" t="s">
        <v>157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8"/>
      <c r="S50" s="12"/>
    </row>
    <row r="51" spans="1:19" s="4" customFormat="1" ht="60.75" customHeight="1">
      <c r="A51" s="199" t="s">
        <v>158</v>
      </c>
      <c r="B51" s="48" t="s">
        <v>159</v>
      </c>
      <c r="C51" s="49" t="s">
        <v>30</v>
      </c>
      <c r="D51" s="50" t="s">
        <v>159</v>
      </c>
      <c r="E51" s="74" t="s">
        <v>160</v>
      </c>
      <c r="F51" s="43" t="s">
        <v>33</v>
      </c>
      <c r="G51" s="44">
        <v>1848300</v>
      </c>
      <c r="H51" s="44">
        <v>2180994</v>
      </c>
      <c r="I51" s="69">
        <v>39</v>
      </c>
      <c r="J51" s="51">
        <v>31</v>
      </c>
      <c r="K51" s="49" t="s">
        <v>71</v>
      </c>
      <c r="L51" s="49" t="s">
        <v>161</v>
      </c>
      <c r="M51" s="49" t="s">
        <v>147</v>
      </c>
      <c r="N51" s="49" t="s">
        <v>148</v>
      </c>
      <c r="O51" s="49" t="s">
        <v>58</v>
      </c>
      <c r="P51" s="49" t="s">
        <v>162</v>
      </c>
      <c r="Q51" s="176" t="s">
        <v>149</v>
      </c>
      <c r="R51" s="98" t="s">
        <v>163</v>
      </c>
      <c r="S51" s="12">
        <f>VLOOKUP(E51,'[1]Динамика роста цен'!$E$9:$I$9999,5,FALSE)*100-100</f>
        <v>3.6000000000000085</v>
      </c>
    </row>
    <row r="52" spans="1:19" s="4" customFormat="1" ht="61.5" customHeight="1" thickBot="1">
      <c r="A52" s="200"/>
      <c r="B52" s="60" t="s">
        <v>164</v>
      </c>
      <c r="C52" s="61" t="s">
        <v>30</v>
      </c>
      <c r="D52" s="62" t="s">
        <v>164</v>
      </c>
      <c r="E52" s="95" t="s">
        <v>165</v>
      </c>
      <c r="F52" s="72" t="s">
        <v>33</v>
      </c>
      <c r="G52" s="64">
        <v>1826800</v>
      </c>
      <c r="H52" s="64">
        <v>2155624</v>
      </c>
      <c r="I52" s="65">
        <v>39</v>
      </c>
      <c r="J52" s="66">
        <v>31</v>
      </c>
      <c r="K52" s="61" t="s">
        <v>71</v>
      </c>
      <c r="L52" s="61" t="s">
        <v>161</v>
      </c>
      <c r="M52" s="61" t="s">
        <v>147</v>
      </c>
      <c r="N52" s="61" t="s">
        <v>148</v>
      </c>
      <c r="O52" s="61" t="s">
        <v>58</v>
      </c>
      <c r="P52" s="61" t="s">
        <v>166</v>
      </c>
      <c r="Q52" s="183"/>
      <c r="R52" s="99" t="s">
        <v>167</v>
      </c>
      <c r="S52" s="12">
        <f>VLOOKUP(E52,'[1]Динамика роста цен'!$E$9:$I$9999,5,FALSE)*100-100</f>
        <v>3.6000000000000085</v>
      </c>
    </row>
    <row r="53" spans="1:19" s="4" customFormat="1" ht="32.25" hidden="1" customHeight="1" thickBot="1">
      <c r="A53" s="186" t="s">
        <v>168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8"/>
      <c r="S53" s="12" t="e">
        <f>VLOOKUP(E53,'[1]Динамика роста цен'!$E$9:$I$9999,5,FALSE)*100-100</f>
        <v>#N/A</v>
      </c>
    </row>
    <row r="54" spans="1:19" s="4" customFormat="1" ht="97.5" hidden="1" customHeight="1">
      <c r="A54" s="199" t="s">
        <v>169</v>
      </c>
      <c r="B54" s="100"/>
      <c r="C54" s="101" t="s">
        <v>30</v>
      </c>
      <c r="D54" s="102" t="s">
        <v>170</v>
      </c>
      <c r="E54" s="102" t="s">
        <v>171</v>
      </c>
      <c r="F54" s="103" t="s">
        <v>33</v>
      </c>
      <c r="G54" s="104"/>
      <c r="H54" s="104"/>
      <c r="I54" s="69">
        <v>39</v>
      </c>
      <c r="J54" s="51">
        <v>32</v>
      </c>
      <c r="K54" s="105" t="s">
        <v>71</v>
      </c>
      <c r="L54" s="105" t="s">
        <v>172</v>
      </c>
      <c r="M54" s="105" t="s">
        <v>173</v>
      </c>
      <c r="N54" s="105" t="s">
        <v>148</v>
      </c>
      <c r="O54" s="105" t="s">
        <v>58</v>
      </c>
      <c r="P54" s="106" t="s">
        <v>174</v>
      </c>
      <c r="Q54" s="107">
        <v>5490</v>
      </c>
      <c r="R54" s="108" t="s">
        <v>175</v>
      </c>
      <c r="S54" s="12" t="e">
        <f>VLOOKUP(E54,'[1]Динамика роста цен'!$E$9:$I$9999,5,FALSE)*100-100</f>
        <v>#N/A</v>
      </c>
    </row>
    <row r="55" spans="1:19" s="4" customFormat="1" ht="97.5" hidden="1" customHeight="1">
      <c r="A55" s="190"/>
      <c r="B55" s="100"/>
      <c r="C55" s="109" t="s">
        <v>30</v>
      </c>
      <c r="D55" s="102" t="s">
        <v>176</v>
      </c>
      <c r="E55" s="102" t="s">
        <v>177</v>
      </c>
      <c r="F55" s="103" t="s">
        <v>33</v>
      </c>
      <c r="G55" s="104"/>
      <c r="H55" s="104"/>
      <c r="I55" s="69">
        <v>39</v>
      </c>
      <c r="J55" s="51">
        <v>32</v>
      </c>
      <c r="K55" s="105" t="s">
        <v>71</v>
      </c>
      <c r="L55" s="105" t="s">
        <v>172</v>
      </c>
      <c r="M55" s="49" t="s">
        <v>156</v>
      </c>
      <c r="N55" s="105" t="s">
        <v>148</v>
      </c>
      <c r="O55" s="105" t="s">
        <v>58</v>
      </c>
      <c r="P55" s="106" t="s">
        <v>174</v>
      </c>
      <c r="Q55" s="107">
        <v>5490</v>
      </c>
      <c r="R55" s="108" t="s">
        <v>175</v>
      </c>
      <c r="S55" s="12" t="e">
        <f>VLOOKUP(E55,'[1]Динамика роста цен'!$E$9:$I$9999,5,FALSE)*100-100</f>
        <v>#N/A</v>
      </c>
    </row>
    <row r="56" spans="1:19" s="4" customFormat="1" ht="78.75" hidden="1" customHeight="1" thickBot="1">
      <c r="A56" s="190"/>
      <c r="B56" s="100"/>
      <c r="C56" s="110" t="s">
        <v>30</v>
      </c>
      <c r="D56" s="111" t="s">
        <v>178</v>
      </c>
      <c r="E56" s="112" t="s">
        <v>179</v>
      </c>
      <c r="F56" s="82" t="s">
        <v>33</v>
      </c>
      <c r="G56" s="113"/>
      <c r="H56" s="113"/>
      <c r="I56" s="84">
        <v>39</v>
      </c>
      <c r="J56" s="114">
        <v>32</v>
      </c>
      <c r="K56" s="79" t="s">
        <v>71</v>
      </c>
      <c r="L56" s="79" t="s">
        <v>180</v>
      </c>
      <c r="M56" s="79" t="s">
        <v>173</v>
      </c>
      <c r="N56" s="79" t="s">
        <v>148</v>
      </c>
      <c r="O56" s="79" t="s">
        <v>58</v>
      </c>
      <c r="P56" s="79" t="s">
        <v>181</v>
      </c>
      <c r="Q56" s="115" t="s">
        <v>182</v>
      </c>
      <c r="R56" s="86" t="s">
        <v>183</v>
      </c>
      <c r="S56" s="12" t="e">
        <f>VLOOKUP(E56,'[1]Динамика роста цен'!$E$9:$I$9999,5,FALSE)*100-100</f>
        <v>#N/A</v>
      </c>
    </row>
    <row r="57" spans="1:19" s="4" customFormat="1" ht="39" customHeight="1" thickBot="1">
      <c r="A57" s="186" t="s">
        <v>184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8"/>
      <c r="S57" s="12"/>
    </row>
    <row r="58" spans="1:19" s="4" customFormat="1" ht="54.6" thickBot="1">
      <c r="A58" s="153" t="s">
        <v>28</v>
      </c>
      <c r="B58" s="152">
        <v>0</v>
      </c>
      <c r="C58" s="152" t="s">
        <v>30</v>
      </c>
      <c r="D58" s="152" t="s">
        <v>306</v>
      </c>
      <c r="E58" s="152" t="s">
        <v>307</v>
      </c>
      <c r="F58" s="152" t="s">
        <v>52</v>
      </c>
      <c r="G58" s="64">
        <v>830600</v>
      </c>
      <c r="H58" s="64">
        <v>980108</v>
      </c>
      <c r="I58" s="152">
        <v>16</v>
      </c>
      <c r="J58" s="152">
        <v>11.38</v>
      </c>
      <c r="K58" s="152" t="s">
        <v>53</v>
      </c>
      <c r="L58" s="152">
        <v>900</v>
      </c>
      <c r="M58" s="152" t="s">
        <v>46</v>
      </c>
      <c r="N58" s="152" t="s">
        <v>37</v>
      </c>
      <c r="O58" s="152" t="s">
        <v>293</v>
      </c>
      <c r="P58" s="152" t="s">
        <v>294</v>
      </c>
      <c r="Q58" s="152" t="s">
        <v>308</v>
      </c>
      <c r="R58" s="154" t="s">
        <v>310</v>
      </c>
      <c r="S58" s="12"/>
    </row>
    <row r="59" spans="1:19" s="4" customFormat="1" ht="37.950000000000003" customHeight="1" thickBot="1">
      <c r="A59" s="196" t="s">
        <v>185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8"/>
      <c r="S59" s="12"/>
    </row>
    <row r="60" spans="1:19" s="4" customFormat="1" ht="37.950000000000003" customHeight="1">
      <c r="A60" s="201" t="s">
        <v>186</v>
      </c>
      <c r="B60" s="87" t="s">
        <v>187</v>
      </c>
      <c r="C60" s="41" t="s">
        <v>30</v>
      </c>
      <c r="D60" s="42" t="s">
        <v>187</v>
      </c>
      <c r="E60" s="88" t="s">
        <v>188</v>
      </c>
      <c r="F60" s="43" t="s">
        <v>33</v>
      </c>
      <c r="G60" s="44">
        <v>809100</v>
      </c>
      <c r="H60" s="44">
        <v>954738</v>
      </c>
      <c r="I60" s="45">
        <v>16</v>
      </c>
      <c r="J60" s="46">
        <v>10.85</v>
      </c>
      <c r="K60" s="41" t="s">
        <v>53</v>
      </c>
      <c r="L60" s="41">
        <v>600</v>
      </c>
      <c r="M60" s="41" t="s">
        <v>46</v>
      </c>
      <c r="N60" s="41" t="s">
        <v>37</v>
      </c>
      <c r="O60" s="41" t="s">
        <v>189</v>
      </c>
      <c r="P60" s="41" t="s">
        <v>190</v>
      </c>
      <c r="Q60" s="202" t="s">
        <v>191</v>
      </c>
      <c r="R60" s="91" t="s">
        <v>192</v>
      </c>
      <c r="S60" s="12">
        <f>VLOOKUP(E60,'[1]Динамика роста цен'!$E$9:$I$9999,5,FALSE)*100-100</f>
        <v>3.6000000000000085</v>
      </c>
    </row>
    <row r="61" spans="1:19" s="4" customFormat="1" ht="37.950000000000003" customHeight="1">
      <c r="A61" s="201"/>
      <c r="B61" s="116" t="s">
        <v>193</v>
      </c>
      <c r="C61" s="49" t="s">
        <v>30</v>
      </c>
      <c r="D61" s="50" t="s">
        <v>193</v>
      </c>
      <c r="E61" s="74" t="s">
        <v>194</v>
      </c>
      <c r="F61" s="93" t="s">
        <v>33</v>
      </c>
      <c r="G61" s="89">
        <v>849900</v>
      </c>
      <c r="H61" s="89">
        <v>1002882</v>
      </c>
      <c r="I61" s="69">
        <v>16</v>
      </c>
      <c r="J61" s="51">
        <v>10.74</v>
      </c>
      <c r="K61" s="49" t="s">
        <v>53</v>
      </c>
      <c r="L61" s="49">
        <v>600</v>
      </c>
      <c r="M61" s="49" t="s">
        <v>46</v>
      </c>
      <c r="N61" s="49" t="s">
        <v>37</v>
      </c>
      <c r="O61" s="49" t="s">
        <v>189</v>
      </c>
      <c r="P61" s="49" t="s">
        <v>195</v>
      </c>
      <c r="Q61" s="194"/>
      <c r="R61" s="70" t="s">
        <v>196</v>
      </c>
      <c r="S61" s="12">
        <f>VLOOKUP(E61,'[1]Динамика роста цен'!$E$9:$I$9999,5,FALSE)*100-100</f>
        <v>3.6000000000000085</v>
      </c>
    </row>
    <row r="62" spans="1:19" s="4" customFormat="1" ht="37.950000000000003" customHeight="1">
      <c r="A62" s="201"/>
      <c r="B62" s="92" t="s">
        <v>197</v>
      </c>
      <c r="C62" s="49" t="s">
        <v>30</v>
      </c>
      <c r="D62" s="50" t="s">
        <v>197</v>
      </c>
      <c r="E62" s="74" t="s">
        <v>198</v>
      </c>
      <c r="F62" s="93" t="s">
        <v>52</v>
      </c>
      <c r="G62" s="89">
        <v>807800</v>
      </c>
      <c r="H62" s="89">
        <v>953204</v>
      </c>
      <c r="I62" s="69">
        <v>16</v>
      </c>
      <c r="J62" s="51">
        <v>10.85</v>
      </c>
      <c r="K62" s="49" t="s">
        <v>53</v>
      </c>
      <c r="L62" s="49">
        <v>870</v>
      </c>
      <c r="M62" s="49" t="s">
        <v>46</v>
      </c>
      <c r="N62" s="49" t="s">
        <v>37</v>
      </c>
      <c r="O62" s="49" t="s">
        <v>189</v>
      </c>
      <c r="P62" s="49" t="s">
        <v>190</v>
      </c>
      <c r="Q62" s="194"/>
      <c r="R62" s="70" t="s">
        <v>199</v>
      </c>
      <c r="S62" s="12">
        <f>VLOOKUP(E62,'[1]Динамика роста цен'!$E$9:$I$9999,5,FALSE)*100-100</f>
        <v>3.6000000000000085</v>
      </c>
    </row>
    <row r="63" spans="1:19" s="4" customFormat="1" ht="37.950000000000003" customHeight="1">
      <c r="A63" s="201"/>
      <c r="B63" s="92"/>
      <c r="C63" s="49" t="s">
        <v>30</v>
      </c>
      <c r="D63" s="50" t="s">
        <v>200</v>
      </c>
      <c r="E63" s="74" t="s">
        <v>201</v>
      </c>
      <c r="F63" s="93" t="s">
        <v>52</v>
      </c>
      <c r="G63" s="89">
        <v>821700</v>
      </c>
      <c r="H63" s="89">
        <v>969606</v>
      </c>
      <c r="I63" s="69">
        <v>16</v>
      </c>
      <c r="J63" s="51">
        <v>10.85</v>
      </c>
      <c r="K63" s="49" t="s">
        <v>53</v>
      </c>
      <c r="L63" s="49">
        <v>870</v>
      </c>
      <c r="M63" s="49" t="s">
        <v>36</v>
      </c>
      <c r="N63" s="49" t="s">
        <v>37</v>
      </c>
      <c r="O63" s="49" t="s">
        <v>189</v>
      </c>
      <c r="P63" s="49" t="s">
        <v>190</v>
      </c>
      <c r="Q63" s="194"/>
      <c r="R63" s="70" t="s">
        <v>199</v>
      </c>
      <c r="S63" s="12">
        <f>VLOOKUP(E63,'[1]Динамика роста цен'!$E$9:$I$9999,5,FALSE)*100-100</f>
        <v>3.6000000000000085</v>
      </c>
    </row>
    <row r="64" spans="1:19" s="4" customFormat="1" ht="37.950000000000003" customHeight="1">
      <c r="A64" s="201"/>
      <c r="B64" s="92" t="s">
        <v>202</v>
      </c>
      <c r="C64" s="49" t="s">
        <v>30</v>
      </c>
      <c r="D64" s="50" t="s">
        <v>202</v>
      </c>
      <c r="E64" s="74" t="s">
        <v>203</v>
      </c>
      <c r="F64" s="93" t="s">
        <v>52</v>
      </c>
      <c r="G64" s="89">
        <v>829300</v>
      </c>
      <c r="H64" s="89">
        <v>978574</v>
      </c>
      <c r="I64" s="69">
        <v>16</v>
      </c>
      <c r="J64" s="51">
        <v>10.74</v>
      </c>
      <c r="K64" s="49" t="s">
        <v>53</v>
      </c>
      <c r="L64" s="49">
        <v>870</v>
      </c>
      <c r="M64" s="49" t="s">
        <v>36</v>
      </c>
      <c r="N64" s="49" t="s">
        <v>37</v>
      </c>
      <c r="O64" s="49" t="s">
        <v>189</v>
      </c>
      <c r="P64" s="49" t="s">
        <v>195</v>
      </c>
      <c r="Q64" s="194"/>
      <c r="R64" s="70" t="s">
        <v>204</v>
      </c>
      <c r="S64" s="12">
        <f>VLOOKUP(E64,'[1]Динамика роста цен'!$E$9:$I$9999,5,FALSE)*100-100</f>
        <v>3.6000000000000085</v>
      </c>
    </row>
    <row r="65" spans="1:19" s="4" customFormat="1" ht="37.950000000000003" customHeight="1" thickBot="1">
      <c r="A65" s="201"/>
      <c r="B65" s="92" t="s">
        <v>205</v>
      </c>
      <c r="C65" s="49" t="s">
        <v>30</v>
      </c>
      <c r="D65" s="50" t="s">
        <v>205</v>
      </c>
      <c r="E65" s="74" t="s">
        <v>206</v>
      </c>
      <c r="F65" s="93" t="s">
        <v>52</v>
      </c>
      <c r="G65" s="89">
        <v>850200</v>
      </c>
      <c r="H65" s="89">
        <v>1003236</v>
      </c>
      <c r="I65" s="69">
        <v>16</v>
      </c>
      <c r="J65" s="51">
        <v>10.74</v>
      </c>
      <c r="K65" s="49" t="s">
        <v>53</v>
      </c>
      <c r="L65" s="49">
        <v>870</v>
      </c>
      <c r="M65" s="49" t="s">
        <v>46</v>
      </c>
      <c r="N65" s="49" t="s">
        <v>37</v>
      </c>
      <c r="O65" s="49" t="s">
        <v>189</v>
      </c>
      <c r="P65" s="49" t="s">
        <v>195</v>
      </c>
      <c r="Q65" s="194"/>
      <c r="R65" s="70" t="s">
        <v>207</v>
      </c>
      <c r="S65" s="12">
        <f>VLOOKUP(E65,'[1]Динамика роста цен'!$E$9:$I$9999,5,FALSE)*100-100</f>
        <v>3.6000000000000085</v>
      </c>
    </row>
    <row r="66" spans="1:19" s="4" customFormat="1" ht="33.75" customHeight="1" thickBot="1">
      <c r="A66" s="186" t="s">
        <v>208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8"/>
      <c r="S66" s="12"/>
    </row>
    <row r="67" spans="1:19" s="4" customFormat="1" ht="42" customHeight="1">
      <c r="A67" s="208" t="s">
        <v>209</v>
      </c>
      <c r="B67" s="87" t="s">
        <v>210</v>
      </c>
      <c r="C67" s="41" t="s">
        <v>211</v>
      </c>
      <c r="D67" s="42" t="s">
        <v>210</v>
      </c>
      <c r="E67" s="88" t="s">
        <v>212</v>
      </c>
      <c r="F67" s="43" t="s">
        <v>52</v>
      </c>
      <c r="G67" s="44">
        <v>792300</v>
      </c>
      <c r="H67" s="44">
        <v>934914</v>
      </c>
      <c r="I67" s="45">
        <v>16</v>
      </c>
      <c r="J67" s="46">
        <v>11.3</v>
      </c>
      <c r="K67" s="41" t="s">
        <v>53</v>
      </c>
      <c r="L67" s="41" t="s">
        <v>213</v>
      </c>
      <c r="M67" s="41" t="s">
        <v>36</v>
      </c>
      <c r="N67" s="41" t="s">
        <v>37</v>
      </c>
      <c r="O67" s="41" t="s">
        <v>189</v>
      </c>
      <c r="P67" s="41" t="s">
        <v>214</v>
      </c>
      <c r="Q67" s="41" t="s">
        <v>215</v>
      </c>
      <c r="R67" s="91" t="s">
        <v>216</v>
      </c>
      <c r="S67" s="12">
        <f>VLOOKUP(E67,'[1]Динамика роста цен'!$E$9:$I$9999,5,FALSE)*100-100</f>
        <v>3.6000000000000085</v>
      </c>
    </row>
    <row r="68" spans="1:19" s="4" customFormat="1" ht="61.5" customHeight="1">
      <c r="A68" s="209"/>
      <c r="B68" s="87" t="s">
        <v>217</v>
      </c>
      <c r="C68" s="49" t="s">
        <v>211</v>
      </c>
      <c r="D68" s="50" t="s">
        <v>217</v>
      </c>
      <c r="E68" s="74" t="s">
        <v>212</v>
      </c>
      <c r="F68" s="93" t="s">
        <v>33</v>
      </c>
      <c r="G68" s="89">
        <v>801700</v>
      </c>
      <c r="H68" s="89">
        <v>946006</v>
      </c>
      <c r="I68" s="69">
        <v>16</v>
      </c>
      <c r="J68" s="51">
        <v>11.3</v>
      </c>
      <c r="K68" s="49" t="s">
        <v>53</v>
      </c>
      <c r="L68" s="49" t="s">
        <v>213</v>
      </c>
      <c r="M68" s="49" t="s">
        <v>36</v>
      </c>
      <c r="N68" s="49" t="s">
        <v>37</v>
      </c>
      <c r="O68" s="49" t="s">
        <v>189</v>
      </c>
      <c r="P68" s="49" t="s">
        <v>214</v>
      </c>
      <c r="Q68" s="49" t="s">
        <v>215</v>
      </c>
      <c r="R68" s="70" t="s">
        <v>218</v>
      </c>
      <c r="S68" s="12">
        <f>VLOOKUP(E68,'[1]Динамика роста цен'!$E$9:$I$9999,5,FALSE)*100-100</f>
        <v>3.6000000000000085</v>
      </c>
    </row>
    <row r="69" spans="1:19" s="4" customFormat="1" ht="37.950000000000003" customHeight="1">
      <c r="A69" s="209"/>
      <c r="B69" s="92" t="s">
        <v>219</v>
      </c>
      <c r="C69" s="49" t="s">
        <v>211</v>
      </c>
      <c r="D69" s="50" t="s">
        <v>219</v>
      </c>
      <c r="E69" s="74" t="s">
        <v>220</v>
      </c>
      <c r="F69" s="93" t="s">
        <v>33</v>
      </c>
      <c r="G69" s="89">
        <v>800400</v>
      </c>
      <c r="H69" s="89">
        <v>944472</v>
      </c>
      <c r="I69" s="69">
        <v>16</v>
      </c>
      <c r="J69" s="51">
        <v>10.93</v>
      </c>
      <c r="K69" s="49" t="s">
        <v>53</v>
      </c>
      <c r="L69" s="49" t="s">
        <v>213</v>
      </c>
      <c r="M69" s="49" t="s">
        <v>36</v>
      </c>
      <c r="N69" s="49" t="s">
        <v>37</v>
      </c>
      <c r="O69" s="49" t="s">
        <v>189</v>
      </c>
      <c r="P69" s="49" t="s">
        <v>221</v>
      </c>
      <c r="Q69" s="49" t="s">
        <v>215</v>
      </c>
      <c r="R69" s="70" t="s">
        <v>222</v>
      </c>
      <c r="S69" s="12">
        <f>VLOOKUP(E69,'[1]Динамика роста цен'!$E$9:$I$9999,5,FALSE)*100-100</f>
        <v>3.6000000000000085</v>
      </c>
    </row>
    <row r="70" spans="1:19" s="4" customFormat="1" ht="56.25" customHeight="1">
      <c r="A70" s="209"/>
      <c r="B70" s="92" t="s">
        <v>223</v>
      </c>
      <c r="C70" s="49" t="s">
        <v>211</v>
      </c>
      <c r="D70" s="50" t="s">
        <v>223</v>
      </c>
      <c r="E70" s="74" t="s">
        <v>224</v>
      </c>
      <c r="F70" s="93" t="s">
        <v>33</v>
      </c>
      <c r="G70" s="89">
        <v>847400</v>
      </c>
      <c r="H70" s="89">
        <v>999932</v>
      </c>
      <c r="I70" s="69">
        <v>16</v>
      </c>
      <c r="J70" s="51">
        <v>10.78</v>
      </c>
      <c r="K70" s="49" t="s">
        <v>53</v>
      </c>
      <c r="L70" s="49" t="s">
        <v>213</v>
      </c>
      <c r="M70" s="49" t="s">
        <v>36</v>
      </c>
      <c r="N70" s="49" t="s">
        <v>37</v>
      </c>
      <c r="O70" s="49" t="s">
        <v>189</v>
      </c>
      <c r="P70" s="49" t="s">
        <v>225</v>
      </c>
      <c r="Q70" s="49" t="s">
        <v>226</v>
      </c>
      <c r="R70" s="70" t="s">
        <v>227</v>
      </c>
      <c r="S70" s="12">
        <f>VLOOKUP(E70,'[1]Динамика роста цен'!$E$9:$I$9999,5,FALSE)*100-100</f>
        <v>3.6000000000000085</v>
      </c>
    </row>
    <row r="71" spans="1:19" s="4" customFormat="1" ht="61.5" customHeight="1">
      <c r="A71" s="209"/>
      <c r="B71" s="92" t="s">
        <v>228</v>
      </c>
      <c r="C71" s="49" t="s">
        <v>211</v>
      </c>
      <c r="D71" s="50" t="s">
        <v>228</v>
      </c>
      <c r="E71" s="74" t="s">
        <v>229</v>
      </c>
      <c r="F71" s="93" t="s">
        <v>52</v>
      </c>
      <c r="G71" s="89">
        <v>847400</v>
      </c>
      <c r="H71" s="89">
        <v>999932</v>
      </c>
      <c r="I71" s="69">
        <v>16</v>
      </c>
      <c r="J71" s="51">
        <v>10.6</v>
      </c>
      <c r="K71" s="49" t="s">
        <v>53</v>
      </c>
      <c r="L71" s="49" t="s">
        <v>213</v>
      </c>
      <c r="M71" s="49" t="s">
        <v>36</v>
      </c>
      <c r="N71" s="49" t="s">
        <v>37</v>
      </c>
      <c r="O71" s="49" t="s">
        <v>189</v>
      </c>
      <c r="P71" s="49" t="s">
        <v>225</v>
      </c>
      <c r="Q71" s="49" t="s">
        <v>230</v>
      </c>
      <c r="R71" s="70" t="s">
        <v>231</v>
      </c>
      <c r="S71" s="12">
        <f>VLOOKUP(E71,'[1]Динамика роста цен'!$E$9:$I$9999,5,FALSE)*100-100</f>
        <v>3.6000000000000085</v>
      </c>
    </row>
    <row r="72" spans="1:19" s="4" customFormat="1" ht="37.950000000000003" customHeight="1">
      <c r="A72" s="209"/>
      <c r="B72" s="117"/>
      <c r="C72" s="79" t="s">
        <v>211</v>
      </c>
      <c r="D72" s="80" t="s">
        <v>232</v>
      </c>
      <c r="E72" s="81" t="s">
        <v>233</v>
      </c>
      <c r="F72" s="118" t="s">
        <v>52</v>
      </c>
      <c r="G72" s="113">
        <v>824300</v>
      </c>
      <c r="H72" s="113">
        <v>972674</v>
      </c>
      <c r="I72" s="84">
        <v>16</v>
      </c>
      <c r="J72" s="114">
        <v>10.7</v>
      </c>
      <c r="K72" s="79" t="s">
        <v>53</v>
      </c>
      <c r="L72" s="79" t="s">
        <v>213</v>
      </c>
      <c r="M72" s="79" t="s">
        <v>36</v>
      </c>
      <c r="N72" s="79" t="s">
        <v>37</v>
      </c>
      <c r="O72" s="79" t="s">
        <v>189</v>
      </c>
      <c r="P72" s="79" t="s">
        <v>234</v>
      </c>
      <c r="Q72" s="79" t="s">
        <v>235</v>
      </c>
      <c r="R72" s="86" t="s">
        <v>236</v>
      </c>
      <c r="S72" s="12">
        <f>VLOOKUP(E72,'[1]Динамика роста цен'!$E$9:$I$9999,5,FALSE)*100-100</f>
        <v>3.6000000000000085</v>
      </c>
    </row>
    <row r="73" spans="1:19" s="4" customFormat="1" ht="37.950000000000003" customHeight="1">
      <c r="A73" s="209"/>
      <c r="B73" s="117"/>
      <c r="C73" s="79" t="s">
        <v>211</v>
      </c>
      <c r="D73" s="80" t="s">
        <v>237</v>
      </c>
      <c r="E73" s="81" t="s">
        <v>238</v>
      </c>
      <c r="F73" s="118" t="s">
        <v>33</v>
      </c>
      <c r="G73" s="113">
        <v>891000</v>
      </c>
      <c r="H73" s="113">
        <v>1051380</v>
      </c>
      <c r="I73" s="84">
        <v>16</v>
      </c>
      <c r="J73" s="114">
        <v>11.3</v>
      </c>
      <c r="K73" s="79" t="s">
        <v>53</v>
      </c>
      <c r="L73" s="79" t="s">
        <v>213</v>
      </c>
      <c r="M73" s="79" t="s">
        <v>36</v>
      </c>
      <c r="N73" s="79" t="s">
        <v>37</v>
      </c>
      <c r="O73" s="79" t="s">
        <v>239</v>
      </c>
      <c r="P73" s="79" t="s">
        <v>234</v>
      </c>
      <c r="Q73" s="79" t="s">
        <v>235</v>
      </c>
      <c r="R73" s="86" t="s">
        <v>236</v>
      </c>
      <c r="S73" s="12">
        <f>VLOOKUP(E73,'[1]Динамика роста цен'!$E$9:$I$9999,5,FALSE)*100-100</f>
        <v>3.6000000000000085</v>
      </c>
    </row>
    <row r="74" spans="1:19" s="4" customFormat="1" ht="37.950000000000003" customHeight="1" thickBot="1">
      <c r="A74" s="119" t="s">
        <v>240</v>
      </c>
      <c r="B74" s="117"/>
      <c r="C74" s="79" t="s">
        <v>211</v>
      </c>
      <c r="D74" s="80" t="s">
        <v>241</v>
      </c>
      <c r="E74" s="81" t="s">
        <v>242</v>
      </c>
      <c r="F74" s="118" t="s">
        <v>33</v>
      </c>
      <c r="G74" s="113">
        <v>778900</v>
      </c>
      <c r="H74" s="113">
        <v>919102</v>
      </c>
      <c r="I74" s="84">
        <v>16</v>
      </c>
      <c r="J74" s="114">
        <v>11</v>
      </c>
      <c r="K74" s="79" t="s">
        <v>53</v>
      </c>
      <c r="L74" s="79" t="s">
        <v>35</v>
      </c>
      <c r="M74" s="79" t="s">
        <v>36</v>
      </c>
      <c r="N74" s="79" t="s">
        <v>37</v>
      </c>
      <c r="O74" s="79" t="s">
        <v>189</v>
      </c>
      <c r="P74" s="79" t="s">
        <v>243</v>
      </c>
      <c r="Q74" s="79" t="s">
        <v>244</v>
      </c>
      <c r="R74" s="86" t="s">
        <v>245</v>
      </c>
      <c r="S74" s="12">
        <f>VLOOKUP(E74,'[1]Динамика роста цен'!$E$9:$I$9999,5,FALSE)*100-100</f>
        <v>3.6000000000000085</v>
      </c>
    </row>
    <row r="75" spans="1:19" s="4" customFormat="1" ht="41.25" customHeight="1" thickBot="1">
      <c r="A75" s="186" t="s">
        <v>246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8"/>
      <c r="S75" s="12" t="e">
        <f>VLOOKUP(E75,'[1]Динамика роста цен'!$E$9:$I$9999,5,FALSE)*100-100</f>
        <v>#N/A</v>
      </c>
    </row>
    <row r="76" spans="1:19" s="4" customFormat="1" ht="45" customHeight="1">
      <c r="A76" s="120" t="s">
        <v>247</v>
      </c>
      <c r="B76" s="53"/>
      <c r="C76" s="54" t="s">
        <v>30</v>
      </c>
      <c r="D76" s="55" t="s">
        <v>248</v>
      </c>
      <c r="E76" s="121" t="s">
        <v>249</v>
      </c>
      <c r="F76" s="122" t="s">
        <v>33</v>
      </c>
      <c r="G76" s="56">
        <v>1485800</v>
      </c>
      <c r="H76" s="56">
        <v>1753244</v>
      </c>
      <c r="I76" s="57">
        <v>26</v>
      </c>
      <c r="J76" s="58">
        <v>17.899999999999999</v>
      </c>
      <c r="K76" s="54" t="s">
        <v>71</v>
      </c>
      <c r="L76" s="54">
        <v>840</v>
      </c>
      <c r="M76" s="54" t="s">
        <v>46</v>
      </c>
      <c r="N76" s="54" t="s">
        <v>37</v>
      </c>
      <c r="O76" s="54" t="s">
        <v>58</v>
      </c>
      <c r="P76" s="54" t="s">
        <v>250</v>
      </c>
      <c r="Q76" s="123" t="s">
        <v>251</v>
      </c>
      <c r="R76" s="59" t="s">
        <v>252</v>
      </c>
      <c r="S76" s="12">
        <f>VLOOKUP(E76,'[1]Динамика роста цен'!$E$9:$I$9999,5,FALSE)*100-100</f>
        <v>3.6000000000000085</v>
      </c>
    </row>
    <row r="77" spans="1:19" s="4" customFormat="1" ht="60" customHeight="1" thickBot="1">
      <c r="A77" s="124" t="s">
        <v>253</v>
      </c>
      <c r="B77" s="48" t="s">
        <v>254</v>
      </c>
      <c r="C77" s="49" t="s">
        <v>30</v>
      </c>
      <c r="D77" s="50" t="s">
        <v>254</v>
      </c>
      <c r="E77" s="74" t="s">
        <v>255</v>
      </c>
      <c r="F77" s="93" t="s">
        <v>33</v>
      </c>
      <c r="G77" s="44">
        <v>1037000</v>
      </c>
      <c r="H77" s="44">
        <v>1223660</v>
      </c>
      <c r="I77" s="69">
        <v>22</v>
      </c>
      <c r="J77" s="51">
        <v>16</v>
      </c>
      <c r="K77" s="49" t="s">
        <v>256</v>
      </c>
      <c r="L77" s="49">
        <v>680</v>
      </c>
      <c r="M77" s="49" t="s">
        <v>46</v>
      </c>
      <c r="N77" s="49" t="s">
        <v>37</v>
      </c>
      <c r="O77" s="49" t="s">
        <v>257</v>
      </c>
      <c r="P77" s="49" t="s">
        <v>258</v>
      </c>
      <c r="Q77" s="75" t="s">
        <v>251</v>
      </c>
      <c r="R77" s="70" t="s">
        <v>259</v>
      </c>
      <c r="S77" s="12">
        <f>VLOOKUP(E77,'[1]Динамика роста цен'!$E$9:$I$9999,5,FALSE)*100-100</f>
        <v>3.6000000000000085</v>
      </c>
    </row>
    <row r="78" spans="1:19" s="4" customFormat="1" ht="41.25" customHeight="1" thickBot="1">
      <c r="A78" s="210" t="s">
        <v>260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2"/>
      <c r="S78" s="12"/>
    </row>
    <row r="79" spans="1:19" s="4" customFormat="1" ht="60" customHeight="1">
      <c r="A79" s="120" t="s">
        <v>247</v>
      </c>
      <c r="B79" s="53" t="s">
        <v>261</v>
      </c>
      <c r="C79" s="54" t="s">
        <v>30</v>
      </c>
      <c r="D79" s="55" t="s">
        <v>261</v>
      </c>
      <c r="E79" s="121" t="s">
        <v>262</v>
      </c>
      <c r="F79" s="122" t="s">
        <v>33</v>
      </c>
      <c r="G79" s="56">
        <v>1454000</v>
      </c>
      <c r="H79" s="56">
        <v>1715720</v>
      </c>
      <c r="I79" s="57">
        <v>26</v>
      </c>
      <c r="J79" s="58">
        <v>17.899999999999999</v>
      </c>
      <c r="K79" s="54" t="s">
        <v>71</v>
      </c>
      <c r="L79" s="54">
        <v>840</v>
      </c>
      <c r="M79" s="54" t="s">
        <v>46</v>
      </c>
      <c r="N79" s="54" t="s">
        <v>37</v>
      </c>
      <c r="O79" s="54" t="s">
        <v>58</v>
      </c>
      <c r="P79" s="54" t="s">
        <v>263</v>
      </c>
      <c r="Q79" s="54" t="s">
        <v>264</v>
      </c>
      <c r="R79" s="59" t="s">
        <v>265</v>
      </c>
      <c r="S79" s="12">
        <f>VLOOKUP(E79,'[1]Динамика роста цен'!$E$9:$I$9999,5,FALSE)*100-100</f>
        <v>3.6000000000000085</v>
      </c>
    </row>
    <row r="80" spans="1:19" s="4" customFormat="1" ht="37.950000000000003" customHeight="1">
      <c r="A80" s="213" t="s">
        <v>266</v>
      </c>
      <c r="B80" s="48" t="s">
        <v>267</v>
      </c>
      <c r="C80" s="49" t="s">
        <v>211</v>
      </c>
      <c r="D80" s="50" t="s">
        <v>267</v>
      </c>
      <c r="E80" s="74" t="s">
        <v>268</v>
      </c>
      <c r="F80" s="93" t="s">
        <v>33</v>
      </c>
      <c r="G80" s="89">
        <v>1220600</v>
      </c>
      <c r="H80" s="89">
        <v>1440308</v>
      </c>
      <c r="I80" s="69">
        <v>21</v>
      </c>
      <c r="J80" s="51">
        <v>15</v>
      </c>
      <c r="K80" s="49" t="s">
        <v>71</v>
      </c>
      <c r="L80" s="49" t="s">
        <v>35</v>
      </c>
      <c r="M80" s="49" t="s">
        <v>36</v>
      </c>
      <c r="N80" s="49" t="s">
        <v>37</v>
      </c>
      <c r="O80" s="49" t="s">
        <v>58</v>
      </c>
      <c r="P80" s="49" t="s">
        <v>269</v>
      </c>
      <c r="Q80" s="194" t="s">
        <v>270</v>
      </c>
      <c r="R80" s="70" t="s">
        <v>271</v>
      </c>
      <c r="S80" s="12">
        <f>VLOOKUP(E80,'[1]Динамика роста цен'!$E$9:$I$9999,5,FALSE)*100-100</f>
        <v>3.6000000000000085</v>
      </c>
    </row>
    <row r="81" spans="1:19" s="4" customFormat="1" ht="37.950000000000003" customHeight="1">
      <c r="A81" s="213"/>
      <c r="B81" s="48"/>
      <c r="C81" s="49" t="s">
        <v>211</v>
      </c>
      <c r="D81" s="50" t="s">
        <v>272</v>
      </c>
      <c r="E81" s="74" t="s">
        <v>273</v>
      </c>
      <c r="F81" s="93" t="s">
        <v>33</v>
      </c>
      <c r="G81" s="89">
        <v>1204200</v>
      </c>
      <c r="H81" s="89">
        <v>1420956</v>
      </c>
      <c r="I81" s="69">
        <v>21</v>
      </c>
      <c r="J81" s="51">
        <v>15</v>
      </c>
      <c r="K81" s="49" t="s">
        <v>66</v>
      </c>
      <c r="L81" s="49" t="s">
        <v>35</v>
      </c>
      <c r="M81" s="49" t="s">
        <v>36</v>
      </c>
      <c r="N81" s="49" t="s">
        <v>37</v>
      </c>
      <c r="O81" s="49" t="s">
        <v>189</v>
      </c>
      <c r="P81" s="49" t="s">
        <v>269</v>
      </c>
      <c r="Q81" s="194"/>
      <c r="R81" s="70" t="s">
        <v>271</v>
      </c>
      <c r="S81" s="12">
        <f>VLOOKUP(E81,'[1]Динамика роста цен'!$E$9:$I$9999,5,FALSE)*100-100</f>
        <v>3.6000000000000085</v>
      </c>
    </row>
    <row r="82" spans="1:19" s="4" customFormat="1" ht="37.950000000000003" customHeight="1">
      <c r="A82" s="213"/>
      <c r="B82" s="48"/>
      <c r="C82" s="49" t="s">
        <v>211</v>
      </c>
      <c r="D82" s="50" t="s">
        <v>274</v>
      </c>
      <c r="E82" s="74" t="s">
        <v>275</v>
      </c>
      <c r="F82" s="93" t="s">
        <v>33</v>
      </c>
      <c r="G82" s="89">
        <v>1339000</v>
      </c>
      <c r="H82" s="89">
        <v>1580020</v>
      </c>
      <c r="I82" s="69">
        <v>21</v>
      </c>
      <c r="J82" s="51">
        <v>18</v>
      </c>
      <c r="K82" s="49" t="s">
        <v>66</v>
      </c>
      <c r="L82" s="49" t="s">
        <v>35</v>
      </c>
      <c r="M82" s="49" t="s">
        <v>276</v>
      </c>
      <c r="N82" s="49" t="s">
        <v>37</v>
      </c>
      <c r="O82" s="49" t="s">
        <v>189</v>
      </c>
      <c r="P82" s="49" t="s">
        <v>277</v>
      </c>
      <c r="Q82" s="194"/>
      <c r="R82" s="70" t="s">
        <v>278</v>
      </c>
      <c r="S82" s="12">
        <f>VLOOKUP(E82,'[1]Динамика роста цен'!$E$9:$I$9999,5,FALSE)*100-100</f>
        <v>3.6000000000000085</v>
      </c>
    </row>
    <row r="83" spans="1:19" s="4" customFormat="1" ht="37.950000000000003" customHeight="1" thickBot="1">
      <c r="A83" s="214"/>
      <c r="B83" s="60" t="s">
        <v>272</v>
      </c>
      <c r="C83" s="61" t="s">
        <v>211</v>
      </c>
      <c r="D83" s="62" t="s">
        <v>279</v>
      </c>
      <c r="E83" s="95" t="s">
        <v>280</v>
      </c>
      <c r="F83" s="96" t="s">
        <v>33</v>
      </c>
      <c r="G83" s="97">
        <v>1355300</v>
      </c>
      <c r="H83" s="97">
        <v>1599254</v>
      </c>
      <c r="I83" s="65">
        <v>21</v>
      </c>
      <c r="J83" s="66">
        <v>18</v>
      </c>
      <c r="K83" s="61" t="s">
        <v>71</v>
      </c>
      <c r="L83" s="61" t="s">
        <v>35</v>
      </c>
      <c r="M83" s="61" t="s">
        <v>276</v>
      </c>
      <c r="N83" s="61" t="s">
        <v>37</v>
      </c>
      <c r="O83" s="61" t="s">
        <v>58</v>
      </c>
      <c r="P83" s="61" t="s">
        <v>277</v>
      </c>
      <c r="Q83" s="195"/>
      <c r="R83" s="67" t="s">
        <v>278</v>
      </c>
      <c r="S83" s="12">
        <f>VLOOKUP(E83,'[1]Динамика роста цен'!$E$9:$I$9999,5,FALSE)*100-100</f>
        <v>3.6000000000000085</v>
      </c>
    </row>
    <row r="84" spans="1:19" s="4" customFormat="1" ht="37.950000000000003" customHeight="1" thickBot="1">
      <c r="A84" s="186" t="s">
        <v>281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8"/>
      <c r="S84" s="12"/>
    </row>
    <row r="85" spans="1:19" s="4" customFormat="1" ht="62.25" customHeight="1" thickBot="1">
      <c r="A85" s="203" t="s">
        <v>282</v>
      </c>
      <c r="B85" s="63"/>
      <c r="C85" s="41" t="s">
        <v>30</v>
      </c>
      <c r="D85" s="40" t="s">
        <v>283</v>
      </c>
      <c r="E85" s="88" t="s">
        <v>295</v>
      </c>
      <c r="F85" s="43" t="s">
        <v>33</v>
      </c>
      <c r="G85" s="44">
        <v>1683400</v>
      </c>
      <c r="H85" s="44">
        <v>1986412</v>
      </c>
      <c r="I85" s="45">
        <v>39</v>
      </c>
      <c r="J85" s="46">
        <v>31.4</v>
      </c>
      <c r="K85" s="41" t="s">
        <v>71</v>
      </c>
      <c r="L85" s="41">
        <v>1200</v>
      </c>
      <c r="M85" s="41" t="s">
        <v>296</v>
      </c>
      <c r="N85" s="41" t="s">
        <v>148</v>
      </c>
      <c r="O85" s="41" t="s">
        <v>58</v>
      </c>
      <c r="P85" s="41" t="s">
        <v>297</v>
      </c>
      <c r="Q85" s="45" t="s">
        <v>309</v>
      </c>
      <c r="R85" s="125" t="s">
        <v>298</v>
      </c>
      <c r="S85" s="12"/>
    </row>
    <row r="86" spans="1:19" s="4" customFormat="1" ht="62.25" customHeight="1">
      <c r="A86" s="203"/>
      <c r="B86" s="126"/>
      <c r="C86" s="49" t="s">
        <v>30</v>
      </c>
      <c r="D86" s="50" t="s">
        <v>284</v>
      </c>
      <c r="E86" s="74" t="s">
        <v>285</v>
      </c>
      <c r="F86" s="93" t="s">
        <v>33</v>
      </c>
      <c r="G86" s="89">
        <v>1739800</v>
      </c>
      <c r="H86" s="89">
        <v>2052964</v>
      </c>
      <c r="I86" s="69">
        <v>43</v>
      </c>
      <c r="J86" s="69">
        <v>33.15</v>
      </c>
      <c r="K86" s="69" t="s">
        <v>71</v>
      </c>
      <c r="L86" s="69" t="s">
        <v>299</v>
      </c>
      <c r="M86" s="69" t="s">
        <v>296</v>
      </c>
      <c r="N86" s="69" t="s">
        <v>148</v>
      </c>
      <c r="O86" s="69" t="s">
        <v>58</v>
      </c>
      <c r="P86" s="69" t="s">
        <v>300</v>
      </c>
      <c r="Q86" s="205" t="s">
        <v>301</v>
      </c>
      <c r="R86" s="127" t="s">
        <v>302</v>
      </c>
      <c r="S86" s="12">
        <f>VLOOKUP(E86,'[1]Динамика роста цен'!$E$9:$I$9999,5,FALSE)*100-100</f>
        <v>3.6000000000000085</v>
      </c>
    </row>
    <row r="87" spans="1:19" s="4" customFormat="1" ht="62.25" customHeight="1" thickBot="1">
      <c r="A87" s="204"/>
      <c r="B87" s="128"/>
      <c r="C87" s="61" t="s">
        <v>30</v>
      </c>
      <c r="D87" s="62" t="s">
        <v>286</v>
      </c>
      <c r="E87" s="95" t="s">
        <v>287</v>
      </c>
      <c r="F87" s="96" t="s">
        <v>33</v>
      </c>
      <c r="G87" s="97">
        <v>1832000</v>
      </c>
      <c r="H87" s="97">
        <v>2161760</v>
      </c>
      <c r="I87" s="65">
        <v>43</v>
      </c>
      <c r="J87" s="65">
        <v>33</v>
      </c>
      <c r="K87" s="65" t="s">
        <v>71</v>
      </c>
      <c r="L87" s="65" t="s">
        <v>299</v>
      </c>
      <c r="M87" s="65" t="s">
        <v>296</v>
      </c>
      <c r="N87" s="65" t="s">
        <v>148</v>
      </c>
      <c r="O87" s="65" t="s">
        <v>58</v>
      </c>
      <c r="P87" s="65" t="s">
        <v>300</v>
      </c>
      <c r="Q87" s="206"/>
      <c r="R87" s="129" t="s">
        <v>303</v>
      </c>
      <c r="S87" s="12">
        <f>VLOOKUP(E87,'[1]Динамика роста цен'!$E$9:$I$9999,5,FALSE)*100-100</f>
        <v>3.6000000000000085</v>
      </c>
    </row>
    <row r="88" spans="1:19" s="4" customFormat="1" ht="39.75" customHeight="1">
      <c r="A88" s="207" t="s">
        <v>288</v>
      </c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110"/>
      <c r="O88" s="110"/>
      <c r="P88" s="110"/>
      <c r="Q88" s="110"/>
      <c r="R88" s="100"/>
      <c r="S88" s="11"/>
    </row>
    <row r="89" spans="1:19" s="4" customFormat="1" ht="36" customHeight="1">
      <c r="A89" s="130"/>
      <c r="B89" s="131"/>
      <c r="C89" s="132"/>
      <c r="D89" s="131"/>
      <c r="E89" s="131"/>
      <c r="F89" s="131"/>
      <c r="G89" s="9"/>
      <c r="H89" s="9"/>
      <c r="I89" s="133"/>
      <c r="J89" s="134"/>
      <c r="K89" s="9"/>
      <c r="L89" s="9"/>
      <c r="M89" s="9"/>
      <c r="N89" s="9"/>
      <c r="O89" s="9"/>
      <c r="P89" s="9"/>
      <c r="Q89" s="9"/>
      <c r="R89" s="135"/>
      <c r="S89" s="11"/>
    </row>
    <row r="90" spans="1:19" s="4" customFormat="1" ht="30">
      <c r="A90" s="136" t="s">
        <v>289</v>
      </c>
      <c r="B90" s="2"/>
      <c r="C90" s="3"/>
      <c r="D90" s="2"/>
      <c r="E90" s="2"/>
      <c r="F90" s="2"/>
      <c r="I90" s="137"/>
      <c r="J90" s="5"/>
      <c r="R90" s="138"/>
      <c r="S90" s="11"/>
    </row>
    <row r="91" spans="1:19" s="2" customFormat="1" ht="32.4">
      <c r="A91" s="136" t="s">
        <v>290</v>
      </c>
      <c r="B91" s="139"/>
      <c r="C91" s="140"/>
      <c r="D91" s="139"/>
      <c r="E91" s="139"/>
      <c r="F91" s="139"/>
      <c r="G91" s="141"/>
      <c r="H91" s="139"/>
      <c r="I91" s="142"/>
      <c r="J91" s="139"/>
      <c r="K91" s="139"/>
      <c r="L91" s="139"/>
      <c r="M91" s="139"/>
      <c r="N91" s="139"/>
      <c r="O91" s="139"/>
      <c r="P91" s="139"/>
      <c r="Q91" s="139"/>
      <c r="R91" s="139"/>
      <c r="S91" s="11"/>
    </row>
    <row r="92" spans="1:19" s="2" customFormat="1" ht="30">
      <c r="A92" s="136" t="s">
        <v>291</v>
      </c>
      <c r="C92" s="3"/>
      <c r="G92" s="4"/>
      <c r="H92" s="4"/>
      <c r="I92" s="137"/>
      <c r="J92" s="5"/>
      <c r="K92" s="4"/>
      <c r="L92" s="4"/>
      <c r="M92" s="4"/>
      <c r="N92" s="4"/>
      <c r="O92" s="4"/>
      <c r="P92" s="4"/>
      <c r="Q92" s="4"/>
      <c r="R92" s="143" t="s">
        <v>292</v>
      </c>
      <c r="S92" s="11"/>
    </row>
    <row r="93" spans="1:19" s="2" customFormat="1" ht="26.25" customHeight="1">
      <c r="A93" s="144"/>
      <c r="C93" s="3"/>
      <c r="G93" s="4"/>
      <c r="H93" s="4"/>
      <c r="I93" s="137"/>
      <c r="J93" s="5"/>
      <c r="K93" s="4"/>
      <c r="L93" s="4"/>
      <c r="M93" s="4"/>
      <c r="N93" s="4"/>
      <c r="O93" s="4"/>
      <c r="P93" s="4"/>
      <c r="Q93" s="4"/>
      <c r="R93" s="18"/>
      <c r="S93" s="11"/>
    </row>
    <row r="94" spans="1:19" s="2" customFormat="1" ht="16.5" customHeight="1">
      <c r="A94" s="144"/>
      <c r="C94" s="3"/>
      <c r="G94" s="4"/>
      <c r="H94" s="4"/>
      <c r="I94" s="137"/>
      <c r="J94" s="5"/>
      <c r="K94" s="4"/>
      <c r="L94" s="4"/>
      <c r="M94" s="4"/>
      <c r="N94" s="4"/>
      <c r="O94" s="4"/>
      <c r="P94" s="4"/>
      <c r="Q94" s="4"/>
      <c r="R94" s="18"/>
      <c r="S94" s="11"/>
    </row>
    <row r="95" spans="1:19" s="2" customFormat="1" ht="26.25" customHeight="1">
      <c r="A95" s="145"/>
      <c r="C95" s="3"/>
      <c r="G95" s="4"/>
      <c r="H95" s="4"/>
      <c r="I95" s="137"/>
      <c r="J95" s="5"/>
      <c r="K95" s="4"/>
      <c r="L95" s="4"/>
      <c r="M95" s="4"/>
      <c r="N95" s="4"/>
      <c r="O95" s="4"/>
      <c r="P95" s="4"/>
      <c r="Q95" s="4"/>
      <c r="R95" s="18"/>
      <c r="S95" s="11"/>
    </row>
    <row r="96" spans="1:19" s="2" customFormat="1" ht="26.25" customHeight="1">
      <c r="A96" s="145"/>
      <c r="C96" s="3"/>
      <c r="G96" s="4"/>
      <c r="H96" s="4"/>
      <c r="I96" s="137"/>
      <c r="J96" s="5"/>
      <c r="K96" s="4"/>
      <c r="L96" s="4"/>
      <c r="M96" s="4"/>
      <c r="N96" s="4"/>
      <c r="O96" s="4"/>
      <c r="P96" s="4"/>
      <c r="Q96" s="4"/>
      <c r="R96" s="146"/>
      <c r="S96" s="11"/>
    </row>
    <row r="97" spans="1:19">
      <c r="R97" s="18"/>
      <c r="S97" s="11"/>
    </row>
    <row r="98" spans="1:19">
      <c r="A98" s="145"/>
      <c r="R98" s="18"/>
      <c r="S98" s="11"/>
    </row>
    <row r="99" spans="1:19">
      <c r="A99" s="145"/>
      <c r="R99" s="146"/>
      <c r="S99" s="11"/>
    </row>
    <row r="100" spans="1:19">
      <c r="R100" s="18"/>
      <c r="S100" s="11"/>
    </row>
    <row r="101" spans="1:19" s="149" customFormat="1">
      <c r="A101" s="147"/>
      <c r="B101" s="14"/>
      <c r="C101" s="15"/>
      <c r="D101" s="14"/>
      <c r="E101" s="14"/>
      <c r="F101" s="14"/>
      <c r="G101" s="16"/>
      <c r="H101" s="16"/>
      <c r="I101" s="148"/>
      <c r="J101" s="17"/>
      <c r="K101" s="16"/>
      <c r="L101" s="16"/>
      <c r="M101" s="16"/>
      <c r="N101" s="16"/>
      <c r="O101" s="16"/>
      <c r="P101" s="16"/>
      <c r="Q101" s="16"/>
      <c r="R101" s="18"/>
      <c r="S101" s="11"/>
    </row>
    <row r="102" spans="1:19" s="149" customFormat="1">
      <c r="A102" s="147"/>
      <c r="B102" s="14"/>
      <c r="C102" s="15"/>
      <c r="D102" s="14"/>
      <c r="E102" s="14"/>
      <c r="F102" s="14"/>
      <c r="G102" s="16"/>
      <c r="H102" s="16"/>
      <c r="I102" s="148"/>
      <c r="J102" s="17"/>
      <c r="K102" s="16"/>
      <c r="L102" s="16"/>
      <c r="M102" s="16"/>
      <c r="N102" s="16"/>
      <c r="O102" s="16"/>
      <c r="P102" s="16"/>
      <c r="Q102" s="16"/>
      <c r="R102" s="146"/>
      <c r="S102" s="11"/>
    </row>
    <row r="103" spans="1:19" s="149" customFormat="1">
      <c r="A103" s="13"/>
      <c r="B103" s="14"/>
      <c r="C103" s="15"/>
      <c r="D103" s="14"/>
      <c r="E103" s="14"/>
      <c r="F103" s="14"/>
      <c r="G103" s="16"/>
      <c r="H103" s="16"/>
      <c r="I103" s="148"/>
      <c r="J103" s="17"/>
      <c r="K103" s="16"/>
      <c r="L103" s="16"/>
      <c r="M103" s="16"/>
      <c r="N103" s="16"/>
      <c r="O103" s="16"/>
      <c r="P103" s="16"/>
      <c r="Q103" s="16"/>
      <c r="R103" s="18"/>
      <c r="S103" s="11"/>
    </row>
    <row r="104" spans="1:19" s="11" customFormat="1">
      <c r="A104" s="147"/>
      <c r="B104" s="14"/>
      <c r="C104" s="15"/>
      <c r="D104" s="14"/>
      <c r="E104" s="14"/>
      <c r="F104" s="14"/>
      <c r="G104" s="16"/>
      <c r="H104" s="16"/>
      <c r="I104" s="148"/>
      <c r="J104" s="17"/>
      <c r="K104" s="16"/>
      <c r="L104" s="16"/>
      <c r="M104" s="16"/>
      <c r="N104" s="16"/>
      <c r="O104" s="16"/>
      <c r="P104" s="16"/>
      <c r="Q104" s="16"/>
      <c r="R104" s="18"/>
    </row>
    <row r="105" spans="1:19" s="11" customFormat="1">
      <c r="A105" s="147"/>
      <c r="B105" s="14"/>
      <c r="C105" s="15"/>
      <c r="D105" s="14"/>
      <c r="E105" s="14"/>
      <c r="F105" s="14"/>
      <c r="G105" s="16"/>
      <c r="H105" s="16"/>
      <c r="I105" s="148"/>
      <c r="J105" s="17"/>
      <c r="K105" s="16"/>
      <c r="L105" s="16"/>
      <c r="M105" s="16"/>
      <c r="N105" s="16"/>
      <c r="O105" s="16"/>
      <c r="P105" s="16"/>
      <c r="Q105" s="16"/>
      <c r="R105" s="146"/>
    </row>
    <row r="106" spans="1:19" s="11" customFormat="1">
      <c r="A106" s="147"/>
      <c r="B106" s="14"/>
      <c r="C106" s="15"/>
      <c r="D106" s="14"/>
      <c r="E106" s="14"/>
      <c r="F106" s="14"/>
      <c r="G106" s="16"/>
      <c r="H106" s="16"/>
      <c r="I106" s="148"/>
      <c r="J106" s="17"/>
      <c r="K106" s="16"/>
      <c r="L106" s="16"/>
      <c r="M106" s="16"/>
      <c r="N106" s="16"/>
      <c r="O106" s="16"/>
      <c r="P106" s="16"/>
      <c r="Q106" s="16"/>
      <c r="R106" s="146"/>
    </row>
    <row r="107" spans="1:19" s="149" customFormat="1">
      <c r="A107" s="13"/>
      <c r="B107" s="14"/>
      <c r="C107" s="15"/>
      <c r="D107" s="14"/>
      <c r="E107" s="14"/>
      <c r="F107" s="14"/>
      <c r="G107" s="16"/>
      <c r="H107" s="16"/>
      <c r="I107" s="148"/>
      <c r="J107" s="17"/>
      <c r="K107" s="16"/>
      <c r="L107" s="16"/>
      <c r="M107" s="16"/>
      <c r="N107" s="16"/>
      <c r="O107" s="16"/>
      <c r="P107" s="16"/>
      <c r="Q107" s="16"/>
      <c r="R107" s="18"/>
      <c r="S107" s="11"/>
    </row>
    <row r="108" spans="1:19" s="11" customFormat="1">
      <c r="A108" s="147"/>
      <c r="B108" s="14"/>
      <c r="C108" s="15"/>
      <c r="D108" s="14"/>
      <c r="E108" s="14"/>
      <c r="F108" s="14"/>
      <c r="G108" s="16"/>
      <c r="H108" s="16"/>
      <c r="I108" s="148"/>
      <c r="J108" s="17"/>
      <c r="K108" s="16"/>
      <c r="L108" s="16"/>
      <c r="M108" s="16"/>
      <c r="N108" s="16"/>
      <c r="O108" s="16"/>
      <c r="P108" s="16"/>
      <c r="Q108" s="16"/>
      <c r="R108" s="150"/>
    </row>
    <row r="109" spans="1:19" s="149" customFormat="1">
      <c r="A109" s="13"/>
      <c r="B109" s="14"/>
      <c r="C109" s="15"/>
      <c r="D109" s="14"/>
      <c r="E109" s="14"/>
      <c r="F109" s="14"/>
      <c r="G109" s="16"/>
      <c r="H109" s="16"/>
      <c r="I109" s="148"/>
      <c r="J109" s="17"/>
      <c r="K109" s="16"/>
      <c r="L109" s="16"/>
      <c r="M109" s="16"/>
      <c r="N109" s="16"/>
      <c r="O109" s="16"/>
      <c r="P109" s="16"/>
      <c r="Q109" s="16"/>
      <c r="R109" s="18"/>
      <c r="S109" s="11"/>
    </row>
    <row r="110" spans="1:19" s="149" customFormat="1">
      <c r="A110" s="13"/>
      <c r="B110" s="14"/>
      <c r="C110" s="15"/>
      <c r="D110" s="14"/>
      <c r="E110" s="14"/>
      <c r="F110" s="14"/>
      <c r="G110" s="16"/>
      <c r="H110" s="16"/>
      <c r="I110" s="148"/>
      <c r="J110" s="17"/>
      <c r="K110" s="16"/>
      <c r="L110" s="16"/>
      <c r="M110" s="16"/>
      <c r="N110" s="16"/>
      <c r="O110" s="16"/>
      <c r="P110" s="16"/>
      <c r="Q110" s="16"/>
      <c r="R110" s="18"/>
      <c r="S110" s="11"/>
    </row>
    <row r="111" spans="1:19" s="11" customFormat="1">
      <c r="A111" s="147"/>
      <c r="B111" s="14"/>
      <c r="C111" s="15"/>
      <c r="D111" s="14"/>
      <c r="E111" s="14"/>
      <c r="F111" s="14"/>
      <c r="G111" s="16"/>
      <c r="H111" s="16"/>
      <c r="I111" s="148"/>
      <c r="J111" s="17"/>
      <c r="K111" s="16"/>
      <c r="L111" s="16"/>
      <c r="M111" s="16"/>
      <c r="N111" s="16"/>
      <c r="O111" s="16"/>
      <c r="P111" s="16"/>
      <c r="Q111" s="16"/>
      <c r="R111" s="150"/>
    </row>
    <row r="112" spans="1:19" s="11" customFormat="1">
      <c r="A112" s="13"/>
      <c r="B112" s="14"/>
      <c r="C112" s="15"/>
      <c r="D112" s="14"/>
      <c r="E112" s="14"/>
      <c r="F112" s="14"/>
      <c r="G112" s="16"/>
      <c r="H112" s="16"/>
      <c r="I112" s="148"/>
      <c r="J112" s="17"/>
      <c r="K112" s="16"/>
      <c r="L112" s="16"/>
      <c r="M112" s="16"/>
      <c r="N112" s="16"/>
      <c r="O112" s="16"/>
      <c r="P112" s="16"/>
      <c r="Q112" s="16"/>
      <c r="R112" s="150"/>
    </row>
    <row r="113" spans="1:19" s="149" customFormat="1">
      <c r="A113" s="13"/>
      <c r="B113" s="14"/>
      <c r="C113" s="15"/>
      <c r="D113" s="14"/>
      <c r="E113" s="14"/>
      <c r="F113" s="14"/>
      <c r="G113" s="16"/>
      <c r="H113" s="16"/>
      <c r="I113" s="148"/>
      <c r="J113" s="17"/>
      <c r="K113" s="16"/>
      <c r="L113" s="16"/>
      <c r="M113" s="16"/>
      <c r="N113" s="16"/>
      <c r="O113" s="16"/>
      <c r="P113" s="16"/>
      <c r="Q113" s="16"/>
      <c r="R113" s="18"/>
      <c r="S113" s="11"/>
    </row>
    <row r="114" spans="1:19" s="149" customFormat="1">
      <c r="A114" s="13"/>
      <c r="B114" s="14"/>
      <c r="C114" s="15"/>
      <c r="D114" s="14"/>
      <c r="E114" s="14"/>
      <c r="F114" s="14"/>
      <c r="G114" s="16"/>
      <c r="H114" s="16"/>
      <c r="I114" s="148"/>
      <c r="J114" s="17"/>
      <c r="K114" s="16"/>
      <c r="L114" s="16"/>
      <c r="M114" s="16"/>
      <c r="N114" s="16"/>
      <c r="O114" s="16"/>
      <c r="P114" s="16"/>
      <c r="Q114" s="16"/>
      <c r="R114" s="18"/>
      <c r="S114" s="11"/>
    </row>
    <row r="115" spans="1:19" s="149" customFormat="1">
      <c r="A115" s="13"/>
      <c r="B115" s="14"/>
      <c r="C115" s="15"/>
      <c r="D115" s="14"/>
      <c r="E115" s="14"/>
      <c r="F115" s="14"/>
      <c r="G115" s="16"/>
      <c r="H115" s="16"/>
      <c r="I115" s="148"/>
      <c r="J115" s="17"/>
      <c r="K115" s="16"/>
      <c r="L115" s="16"/>
      <c r="M115" s="16"/>
      <c r="N115" s="16"/>
      <c r="O115" s="16"/>
      <c r="P115" s="16"/>
      <c r="Q115" s="16"/>
      <c r="R115" s="18"/>
      <c r="S115" s="11"/>
    </row>
  </sheetData>
  <mergeCells count="63">
    <mergeCell ref="A84:R84"/>
    <mergeCell ref="A85:A87"/>
    <mergeCell ref="Q86:Q87"/>
    <mergeCell ref="A88:M88"/>
    <mergeCell ref="A66:R66"/>
    <mergeCell ref="A67:A73"/>
    <mergeCell ref="A75:R75"/>
    <mergeCell ref="A78:R78"/>
    <mergeCell ref="A80:A83"/>
    <mergeCell ref="Q80:Q83"/>
    <mergeCell ref="A53:R53"/>
    <mergeCell ref="A54:A56"/>
    <mergeCell ref="A57:R57"/>
    <mergeCell ref="A59:R59"/>
    <mergeCell ref="A60:A65"/>
    <mergeCell ref="Q60:Q65"/>
    <mergeCell ref="A45:R45"/>
    <mergeCell ref="A46:A49"/>
    <mergeCell ref="Q48:Q49"/>
    <mergeCell ref="A50:R50"/>
    <mergeCell ref="A51:A52"/>
    <mergeCell ref="Q51:Q52"/>
    <mergeCell ref="A35:R35"/>
    <mergeCell ref="A36:A37"/>
    <mergeCell ref="Q36:Q37"/>
    <mergeCell ref="A38:R38"/>
    <mergeCell ref="A40:A44"/>
    <mergeCell ref="Q40:Q44"/>
    <mergeCell ref="A27:R27"/>
    <mergeCell ref="A28:A29"/>
    <mergeCell ref="Q28:Q29"/>
    <mergeCell ref="A30:R30"/>
    <mergeCell ref="A31:A34"/>
    <mergeCell ref="Q31:Q34"/>
    <mergeCell ref="A21:R21"/>
    <mergeCell ref="A22:A23"/>
    <mergeCell ref="Q22:Q23"/>
    <mergeCell ref="A24:R24"/>
    <mergeCell ref="A25:A26"/>
    <mergeCell ref="Q25:Q26"/>
    <mergeCell ref="A15:R15"/>
    <mergeCell ref="A16:A17"/>
    <mergeCell ref="Q16:Q20"/>
    <mergeCell ref="A18:A20"/>
    <mergeCell ref="J12:J13"/>
    <mergeCell ref="K12:K13"/>
    <mergeCell ref="L12:L13"/>
    <mergeCell ref="M12:M13"/>
    <mergeCell ref="N12:N13"/>
    <mergeCell ref="O12:O13"/>
    <mergeCell ref="A8:R8"/>
    <mergeCell ref="A9:R9"/>
    <mergeCell ref="A12:A13"/>
    <mergeCell ref="B12:B13"/>
    <mergeCell ref="C12:C13"/>
    <mergeCell ref="D12:D13"/>
    <mergeCell ref="E12:E13"/>
    <mergeCell ref="F12:F13"/>
    <mergeCell ref="G12:H12"/>
    <mergeCell ref="I12:I13"/>
    <mergeCell ref="P12:P13"/>
    <mergeCell ref="Q12:Q13"/>
    <mergeCell ref="R12:R13"/>
  </mergeCells>
  <printOptions horizontalCentered="1"/>
  <pageMargins left="0.19685039370078741" right="0.11811023622047245" top="0.39370078740157483" bottom="0.11811023622047245" header="0.31496062992125984" footer="0.23622047244094491"/>
  <pageSetup paperSize="9" scale="39" fitToHeight="3" orientation="landscape" r:id="rId1"/>
  <headerFooter alignWithMargins="0">
    <oddFooter>&amp;R&amp;P</oddFooter>
  </headerFooter>
  <rowBreaks count="1" manualBreakCount="1">
    <brk id="7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с 01.07.2018</vt:lpstr>
      <vt:lpstr>'Прейскурант с 01.07.2018'!Заголовки_для_печати</vt:lpstr>
      <vt:lpstr>'Прейскурант с 01.07.2018'!Область_печати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Яковцева Ольга Анатольевна</dc:creator>
  <cp:lastModifiedBy>tfk-auto-bak</cp:lastModifiedBy>
  <dcterms:created xsi:type="dcterms:W3CDTF">2018-06-20T12:42:53Z</dcterms:created>
  <dcterms:modified xsi:type="dcterms:W3CDTF">2018-06-22T11:27:13Z</dcterms:modified>
</cp:coreProperties>
</file>